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730" windowHeight="11640" activeTab="0"/>
  </bookViews>
  <sheets>
    <sheet name="титулка" sheetId="1" r:id="rId1"/>
    <sheet name="бюджет" sheetId="2" state="hidden" r:id="rId2"/>
    <sheet name="план 15_16" sheetId="3" r:id="rId3"/>
  </sheets>
  <definedNames>
    <definedName name="_xlnm.Print_Titles" localSheetId="2">'план 15_16'!$8:$8</definedName>
    <definedName name="_xlnm.Print_Area" localSheetId="1">'бюджет'!$A$1:$J$21</definedName>
    <definedName name="_xlnm.Print_Area" localSheetId="2">'план 15_16'!$A$1:$P$56</definedName>
    <definedName name="_xlnm.Print_Area" localSheetId="0">'титулка'!$A$1:$BB$28</definedName>
  </definedNames>
  <calcPr fullCalcOnLoad="1"/>
</workbook>
</file>

<file path=xl/sharedStrings.xml><?xml version="1.0" encoding="utf-8"?>
<sst xmlns="http://schemas.openxmlformats.org/spreadsheetml/2006/main" count="271" uniqueCount="185">
  <si>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</si>
  <si>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</si>
  <si>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</si>
  <si>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</si>
  <si>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</si>
  <si>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</si>
  <si>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</si>
  <si>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</si>
  <si>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</si>
  <si>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</si>
  <si>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</si>
  <si>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</si>
  <si>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</si>
  <si>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</si>
  <si>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</si>
  <si>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П</t>
  </si>
  <si>
    <t>Д</t>
  </si>
  <si>
    <t>Теоретичне навчання</t>
  </si>
  <si>
    <t>Екзаменаційна сесія</t>
  </si>
  <si>
    <t>Практика</t>
  </si>
  <si>
    <t>Канікули</t>
  </si>
  <si>
    <t>Державна атестація</t>
  </si>
  <si>
    <t>Дипломне проектування</t>
  </si>
  <si>
    <t>Всього</t>
  </si>
  <si>
    <t>1</t>
  </si>
  <si>
    <t>Триместр</t>
  </si>
  <si>
    <t>Захист дипломного проекту (роботи)</t>
  </si>
  <si>
    <t>90год*</t>
  </si>
  <si>
    <t>Переддипломна практика</t>
  </si>
  <si>
    <t>№ п/п</t>
  </si>
  <si>
    <t>лекції</t>
  </si>
  <si>
    <t>1 курс</t>
  </si>
  <si>
    <t>4</t>
  </si>
  <si>
    <t xml:space="preserve"> Кількість екзаменів</t>
  </si>
  <si>
    <t xml:space="preserve"> Кількість заліків</t>
  </si>
  <si>
    <t>90 год*</t>
  </si>
  <si>
    <t>24+8 по 18 год</t>
  </si>
  <si>
    <t>8 по 12 год+3</t>
  </si>
  <si>
    <t>1+90 год*</t>
  </si>
  <si>
    <t>2+1+90 год*</t>
  </si>
  <si>
    <t>5+180 год*</t>
  </si>
  <si>
    <t>123+8 по 18 год</t>
  </si>
  <si>
    <t xml:space="preserve">ЗАГАЛЬНА КІЛЬКІСТЬ </t>
  </si>
  <si>
    <t xml:space="preserve"> Кількість курсових робіт</t>
  </si>
  <si>
    <t>І . ГРАФІК НАВЧАЛЬНОГО ПРОЦЕСУ</t>
  </si>
  <si>
    <t>ЗД</t>
  </si>
  <si>
    <t>47</t>
  </si>
  <si>
    <t>199</t>
  </si>
  <si>
    <t>Міністерство освіти і науки України</t>
  </si>
  <si>
    <t xml:space="preserve">Захист дипломного проекту </t>
  </si>
  <si>
    <t>II</t>
  </si>
  <si>
    <t>III</t>
  </si>
  <si>
    <t>IV</t>
  </si>
  <si>
    <t>Виконання дипломного проекту (роботи)</t>
  </si>
  <si>
    <t xml:space="preserve">I </t>
  </si>
  <si>
    <t>Усього</t>
  </si>
  <si>
    <t>II. ЗВЕДЕНІ ДАНІ ПРО БЮДЖЕТ ЧАСУ, тижні</t>
  </si>
  <si>
    <t>III. ПРАКТИКА</t>
  </si>
  <si>
    <t>Назва практики</t>
  </si>
  <si>
    <t>Тижні</t>
  </si>
  <si>
    <t>Виробнича (ознайомча)</t>
  </si>
  <si>
    <t>Виробнича (технологічна)</t>
  </si>
  <si>
    <t>Виробнича (конструкторсько-технологічна)</t>
  </si>
  <si>
    <t>Переддипломна</t>
  </si>
  <si>
    <t>11,12</t>
  </si>
  <si>
    <t>* 1 доба на тиждень навчального триместру</t>
  </si>
  <si>
    <t>ІV. ДЕРЖАВНА АТЕСТАЦІЯ</t>
  </si>
  <si>
    <t>Назва навчальної дисципліни</t>
  </si>
  <si>
    <t>Форма державної атестації (екзамен, дипломний проект (робота)</t>
  </si>
  <si>
    <t>дипломний проект</t>
  </si>
  <si>
    <t>НАЗВА НАВЧАЛЬНОЇ ДИСЦИПЛІНИ</t>
  </si>
  <si>
    <t>Розподіл за триместрами</t>
  </si>
  <si>
    <t>екзамени</t>
  </si>
  <si>
    <t>заліки</t>
  </si>
  <si>
    <t>курсові</t>
  </si>
  <si>
    <t>проекти</t>
  </si>
  <si>
    <t>роботи</t>
  </si>
  <si>
    <t>Кількість годин</t>
  </si>
  <si>
    <t>загальний обсяг</t>
  </si>
  <si>
    <t>всього</t>
  </si>
  <si>
    <t>у тому числі:</t>
  </si>
  <si>
    <t>аудиторних</t>
  </si>
  <si>
    <t>лабораторні</t>
  </si>
  <si>
    <t>практичні</t>
  </si>
  <si>
    <t>самостійна робота</t>
  </si>
  <si>
    <t>Розподіл годин на тиждень за курсами і триместрами</t>
  </si>
  <si>
    <t>Держ. атест.</t>
  </si>
  <si>
    <t>Назва
 практики</t>
  </si>
  <si>
    <t>Форма державної атестації (екзамен, дипломний проект (робота))</t>
  </si>
  <si>
    <t>3.1</t>
  </si>
  <si>
    <t>3.2</t>
  </si>
  <si>
    <t>4.1</t>
  </si>
  <si>
    <t>3. ПРАКТИЧНА ПІДГОТОВКА</t>
  </si>
  <si>
    <t xml:space="preserve">ІІІ. ПРАКТИКА  </t>
  </si>
  <si>
    <t xml:space="preserve"> IV. ДЕРЖАВНА АТЕСТАЦІЯ</t>
  </si>
  <si>
    <t xml:space="preserve">II. ЗВЕДЕНІ ДАНІ ПРО БЮДЖЕТ ЧАСУ, тижні                                                                                                                                     </t>
  </si>
  <si>
    <r>
      <t xml:space="preserve">V. </t>
    </r>
    <r>
      <rPr>
        <b/>
        <sz val="16"/>
        <rFont val="Times New Roman"/>
        <family val="1"/>
      </rPr>
      <t>ПЛАН НАВЧАЛЬНОГО ПРОЦЕСУ НА 2015/2016 НАВЧАЛЬНИЙ РІК</t>
    </r>
    <r>
      <rPr>
        <b/>
        <sz val="14"/>
        <rFont val="Times New Roman"/>
        <family val="1"/>
      </rPr>
      <t xml:space="preserve">     </t>
    </r>
  </si>
  <si>
    <t>Кількість кредитів ЄКТС</t>
  </si>
  <si>
    <t>кількість тижнів у триместрі</t>
  </si>
  <si>
    <t>Разом п. 3:</t>
  </si>
  <si>
    <t>Разом п. 4:</t>
  </si>
  <si>
    <t>4. ДЕРЖАВНА АТЕСТАЦІЯ</t>
  </si>
  <si>
    <t>на основі ОПП підготовки бакалавра</t>
  </si>
  <si>
    <t>Цивільний захист</t>
  </si>
  <si>
    <r>
      <t xml:space="preserve">форма навчання: </t>
    </r>
    <r>
      <rPr>
        <b/>
        <sz val="16"/>
        <rFont val="Times New Roman"/>
        <family val="1"/>
      </rPr>
      <t>заочна</t>
    </r>
  </si>
  <si>
    <t>Н</t>
  </si>
  <si>
    <t>Н/</t>
  </si>
  <si>
    <t>С/Н</t>
  </si>
  <si>
    <t>/С</t>
  </si>
  <si>
    <t xml:space="preserve">Позначення: Н – настановна сесія; С – екзаменаційна сесія; П – практика; К – канікули; Д – дипломне проектування; ЗД – захист дипломного проекту </t>
  </si>
  <si>
    <t>Настановна та екзамена-ційна сесія</t>
  </si>
  <si>
    <r>
      <t xml:space="preserve">підготовки: </t>
    </r>
    <r>
      <rPr>
        <b/>
        <sz val="16"/>
        <rFont val="Times New Roman"/>
        <family val="1"/>
      </rPr>
      <t>магістра</t>
    </r>
  </si>
  <si>
    <t>К</t>
  </si>
  <si>
    <t>Строк навчання - 1,5 року</t>
  </si>
  <si>
    <t>1.2.1</t>
  </si>
  <si>
    <t>1.2.1.1</t>
  </si>
  <si>
    <t>1.2.1.2</t>
  </si>
  <si>
    <t>1.2.2</t>
  </si>
  <si>
    <t>1.2.3</t>
  </si>
  <si>
    <t>1.2.4</t>
  </si>
  <si>
    <t>Облік і звітність за міжнародними стандартами</t>
  </si>
  <si>
    <t>Облік зовнішньоекономічної діяльності</t>
  </si>
  <si>
    <t>Організація обліку</t>
  </si>
  <si>
    <t>Організація та методика аудиту</t>
  </si>
  <si>
    <t>Управлінські інформаційні системи в аналізі та аудиті</t>
  </si>
  <si>
    <t>Фінансово-господарський контроль</t>
  </si>
  <si>
    <t>1.2.5</t>
  </si>
  <si>
    <t>Наукова робота та принципи її організації</t>
  </si>
  <si>
    <t>Міжнародні стандарти аудиту</t>
  </si>
  <si>
    <t>1 ОБОВ'ЯЗКОВІ НАВЧАЛЬНІ  ДИСЦИПЛІНИ</t>
  </si>
  <si>
    <t>2.ДИСЦИПЛІНИ ВІЛЬНОГО ВИБОРА</t>
  </si>
  <si>
    <t>Разом п.1</t>
  </si>
  <si>
    <t>2.1 Дисципліни професійної підготовки</t>
  </si>
  <si>
    <t>на основі ОПП підготовки спеціаліста</t>
  </si>
  <si>
    <t>Інтелектуальна власність</t>
  </si>
  <si>
    <t>1.1 Дисципліни природничо-наукової (фундаментальної ) підготовки</t>
  </si>
  <si>
    <t>1.2 Дисципліни професійної підготовки</t>
  </si>
  <si>
    <t>Разом п.1.1</t>
  </si>
  <si>
    <t>Разом п.1.2</t>
  </si>
  <si>
    <t>Управління оподаткуванням</t>
  </si>
  <si>
    <t>Внутрішній аудит</t>
  </si>
  <si>
    <t>1.1.1</t>
  </si>
  <si>
    <t>1.1.2</t>
  </si>
  <si>
    <t>1.1.3</t>
  </si>
  <si>
    <t>2.1.1</t>
  </si>
  <si>
    <t>2.1.2</t>
  </si>
  <si>
    <t>2.1.1.1</t>
  </si>
  <si>
    <t>2.1.1.2</t>
  </si>
  <si>
    <t>2.1.3</t>
  </si>
  <si>
    <t>Адміністрування податків</t>
  </si>
  <si>
    <t>Кількість годин на основі ОПП підготовки бакалавра</t>
  </si>
  <si>
    <t>Кількість годин на основі ОПП підготовки  спеціаліста</t>
  </si>
  <si>
    <t>Звітність підприємств II</t>
  </si>
  <si>
    <t>Звітність підприємств  II</t>
  </si>
  <si>
    <t>Звітність підприємств II  (курсова робота)</t>
  </si>
  <si>
    <t>4/2</t>
  </si>
  <si>
    <t>8/4</t>
  </si>
  <si>
    <t>4/0</t>
  </si>
  <si>
    <t>Організація і методика аудиту (курсова робота)</t>
  </si>
  <si>
    <t>8/2</t>
  </si>
  <si>
    <t>12/2</t>
  </si>
  <si>
    <t>20/4</t>
  </si>
  <si>
    <t>1(2)</t>
  </si>
  <si>
    <t>16/4</t>
  </si>
  <si>
    <r>
      <t xml:space="preserve">галузь знань: </t>
    </r>
    <r>
      <rPr>
        <b/>
        <sz val="16"/>
        <rFont val="Times New Roman"/>
        <family val="1"/>
      </rPr>
      <t>07 Управління та  адміністрування</t>
    </r>
  </si>
  <si>
    <t>спеціальність: 071 Облік і оподаткування</t>
  </si>
  <si>
    <t>спеціалізація: Облік і аудит</t>
  </si>
  <si>
    <t>Захист дипломної  роботи</t>
  </si>
  <si>
    <t>Дипломна робота</t>
  </si>
  <si>
    <t>ЗАТВЕРДЖУЮ</t>
  </si>
  <si>
    <t>Ректор __________________</t>
  </si>
  <si>
    <r>
      <t>__________(</t>
    </r>
    <r>
      <rPr>
        <u val="single"/>
        <sz val="14"/>
        <rFont val="Times New Roman"/>
        <family val="1"/>
      </rPr>
      <t>Ковальов В.Д.)</t>
    </r>
  </si>
  <si>
    <t>"___" ____________ 2016  р.</t>
  </si>
  <si>
    <t>НАВЧАЛЬНИЙ ПЛАН</t>
  </si>
  <si>
    <t>Виконання дипломної роботи</t>
  </si>
  <si>
    <t>24/6</t>
  </si>
  <si>
    <t>Інтелектуальна власність та принципи організації наукових досліджень</t>
  </si>
  <si>
    <t>1.1.1.1</t>
  </si>
  <si>
    <t>1.1.1.2</t>
  </si>
  <si>
    <t>Охорона праці в галузі та цивільний захист</t>
  </si>
  <si>
    <t>Охорона праці в галузі</t>
  </si>
  <si>
    <t>Спецкурс за напрямком магістерської роботи</t>
  </si>
  <si>
    <t>1.1.2.1</t>
  </si>
  <si>
    <t>1.1.2.2</t>
  </si>
  <si>
    <t xml:space="preserve">Кваліфікація: Науковий співробітник (аудит, бухгалтерський облік), професіонал в галузі аудиту та бухгалтерського обліку , викладач вищого навчального закладу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</si>
</sst>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_-;\-* #,##0_-;\ _-;_-@_-"/>
    <numFmt numFmtId="181" formatCode="#,##0;\-* #,##0_-;\ _-;_-@_-"/>
    <numFmt numFmtId="182" formatCode="0.0"/>
    <numFmt numFmtId="183" formatCode="#,##0.0_ ;\-#,##0.0\ "/>
    <numFmt numFmtId="184" formatCode="[$-FC19]d\ mmmm\ yyyy\ &quot;г.&quot;"/>
    <numFmt numFmtId="185" formatCode="#,##0_ ;\-#,##0\ "/>
    <numFmt numFmtId="186" formatCode="#,##0.0;\-* #,##0.0_-;\ _-;_-@_-"/>
    <numFmt numFmtId="187" formatCode="#,##0_-;\-* #,##0_-;\ &quot;&quot;_-;_-@_-"/>
    <numFmt numFmtId="188" formatCode="#,##0.0_-;\-* #,##0.0_-;\ _-;_-@_-"/>
    <numFmt numFmtId="189" formatCode="#,##0.0;\-* #,##0.0_-;\ &quot;&quot;_-;_-@_-"/>
  </numFmts>
  <fonts count="57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6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4"/>
      <name val="Arial Cyr"/>
      <family val="2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5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8" fillId="0" borderId="0" xfId="0" applyNumberFormat="1" applyFont="1" applyFill="1" applyBorder="1" applyAlignment="1" applyProtection="1">
      <alignment vertical="center"/>
      <protection/>
    </xf>
    <xf numFmtId="18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>
      <alignment horizontal="center" vertical="center" wrapText="1"/>
    </xf>
    <xf numFmtId="181" fontId="9" fillId="0" borderId="0" xfId="0" applyNumberFormat="1" applyFont="1" applyFill="1" applyBorder="1" applyAlignment="1" applyProtection="1">
      <alignment horizontal="center" vertical="center"/>
      <protection/>
    </xf>
    <xf numFmtId="180" fontId="7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 vertical="top"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8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18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>
      <alignment vertical="center" wrapText="1"/>
    </xf>
    <xf numFmtId="180" fontId="10" fillId="0" borderId="0" xfId="0" applyNumberFormat="1" applyFont="1" applyFill="1" applyBorder="1" applyAlignment="1" applyProtection="1">
      <alignment horizontal="center" vertical="center"/>
      <protection/>
    </xf>
    <xf numFmtId="180" fontId="7" fillId="0" borderId="0" xfId="0" applyNumberFormat="1" applyFont="1" applyFill="1" applyBorder="1" applyAlignment="1" applyProtection="1">
      <alignment horizontal="center" vertical="center"/>
      <protection/>
    </xf>
    <xf numFmtId="180" fontId="7" fillId="0" borderId="0" xfId="0" applyNumberFormat="1" applyFont="1" applyFill="1" applyBorder="1" applyAlignment="1" applyProtection="1">
      <alignment horizontal="left" vertical="top" wrapText="1"/>
      <protection/>
    </xf>
    <xf numFmtId="180" fontId="8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17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 vertical="center"/>
      <protection/>
    </xf>
    <xf numFmtId="183" fontId="7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183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0" fontId="15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12" fillId="0" borderId="0" xfId="52" applyFont="1" applyFill="1">
      <alignment/>
      <protection/>
    </xf>
    <xf numFmtId="0" fontId="4" fillId="0" borderId="0" xfId="52" applyFont="1" applyFill="1">
      <alignment/>
      <protection/>
    </xf>
    <xf numFmtId="0" fontId="15" fillId="0" borderId="0" xfId="52" applyFont="1" applyFill="1">
      <alignment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81" fontId="2" fillId="0" borderId="18" xfId="0" applyNumberFormat="1" applyFont="1" applyFill="1" applyBorder="1" applyAlignment="1" applyProtection="1">
      <alignment horizontal="center" vertical="center"/>
      <protection/>
    </xf>
    <xf numFmtId="181" fontId="2" fillId="0" borderId="19" xfId="0" applyNumberFormat="1" applyFont="1" applyFill="1" applyBorder="1" applyAlignment="1" applyProtection="1">
      <alignment horizontal="center" vertical="center"/>
      <protection/>
    </xf>
    <xf numFmtId="181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180" fontId="2" fillId="0" borderId="26" xfId="0" applyNumberFormat="1" applyFont="1" applyFill="1" applyBorder="1" applyAlignment="1" applyProtection="1">
      <alignment horizontal="center" vertical="center"/>
      <protection/>
    </xf>
    <xf numFmtId="180" fontId="2" fillId="0" borderId="27" xfId="0" applyNumberFormat="1" applyFont="1" applyFill="1" applyBorder="1" applyAlignment="1" applyProtection="1">
      <alignment horizontal="center" vertical="center"/>
      <protection/>
    </xf>
    <xf numFmtId="180" fontId="2" fillId="0" borderId="28" xfId="0" applyNumberFormat="1" applyFont="1" applyFill="1" applyBorder="1" applyAlignment="1" applyProtection="1">
      <alignment horizontal="center" vertical="center"/>
      <protection/>
    </xf>
    <xf numFmtId="18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31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/>
    </xf>
    <xf numFmtId="1" fontId="2" fillId="0" borderId="32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1" fontId="7" fillId="0" borderId="36" xfId="0" applyNumberFormat="1" applyFont="1" applyFill="1" applyBorder="1" applyAlignment="1" applyProtection="1">
      <alignment horizontal="center" vertical="center"/>
      <protection/>
    </xf>
    <xf numFmtId="1" fontId="7" fillId="0" borderId="37" xfId="0" applyNumberFormat="1" applyFont="1" applyFill="1" applyBorder="1" applyAlignment="1" applyProtection="1">
      <alignment horizontal="center" vertical="center"/>
      <protection/>
    </xf>
    <xf numFmtId="182" fontId="7" fillId="0" borderId="38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180" fontId="7" fillId="0" borderId="40" xfId="0" applyNumberFormat="1" applyFont="1" applyFill="1" applyBorder="1" applyAlignment="1" applyProtection="1">
      <alignment vertical="center"/>
      <protection/>
    </xf>
    <xf numFmtId="49" fontId="2" fillId="0" borderId="41" xfId="0" applyNumberFormat="1" applyFont="1" applyFill="1" applyBorder="1" applyAlignment="1" applyProtection="1">
      <alignment horizontal="center" vertical="center" wrapText="1"/>
      <protection/>
    </xf>
    <xf numFmtId="49" fontId="2" fillId="0" borderId="32" xfId="0" applyNumberFormat="1" applyFont="1" applyFill="1" applyBorder="1" applyAlignment="1">
      <alignment vertical="center" wrapText="1"/>
    </xf>
    <xf numFmtId="49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180" fontId="2" fillId="0" borderId="20" xfId="0" applyNumberFormat="1" applyFont="1" applyFill="1" applyBorder="1" applyAlignment="1" applyProtection="1">
      <alignment horizontal="left" vertical="top"/>
      <protection/>
    </xf>
    <xf numFmtId="0" fontId="2" fillId="0" borderId="43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182" fontId="7" fillId="0" borderId="44" xfId="0" applyNumberFormat="1" applyFont="1" applyFill="1" applyBorder="1" applyAlignment="1" applyProtection="1">
      <alignment horizontal="center" vertical="center" wrapText="1"/>
      <protection/>
    </xf>
    <xf numFmtId="1" fontId="7" fillId="0" borderId="30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 applyProtection="1">
      <alignment horizontal="center" vertical="center" wrapText="1"/>
      <protection/>
    </xf>
    <xf numFmtId="1" fontId="7" fillId="0" borderId="18" xfId="0" applyNumberFormat="1" applyFont="1" applyFill="1" applyBorder="1" applyAlignment="1">
      <alignment horizontal="center" vertical="center"/>
    </xf>
    <xf numFmtId="180" fontId="2" fillId="0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/>
    </xf>
    <xf numFmtId="1" fontId="7" fillId="0" borderId="36" xfId="0" applyNumberFormat="1" applyFont="1" applyFill="1" applyBorder="1" applyAlignment="1">
      <alignment horizontal="center" vertical="center"/>
    </xf>
    <xf numFmtId="1" fontId="7" fillId="0" borderId="37" xfId="0" applyNumberFormat="1" applyFont="1" applyFill="1" applyBorder="1" applyAlignment="1">
      <alignment horizontal="center" vertical="center"/>
    </xf>
    <xf numFmtId="182" fontId="7" fillId="0" borderId="45" xfId="0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Fill="1" applyBorder="1" applyAlignment="1">
      <alignment horizontal="center" vertical="center" wrapText="1"/>
    </xf>
    <xf numFmtId="180" fontId="2" fillId="0" borderId="47" xfId="0" applyNumberFormat="1" applyFont="1" applyFill="1" applyBorder="1" applyAlignment="1" applyProtection="1">
      <alignment horizontal="left" vertical="top" wrapText="1"/>
      <protection/>
    </xf>
    <xf numFmtId="0" fontId="2" fillId="0" borderId="46" xfId="0" applyFont="1" applyFill="1" applyBorder="1" applyAlignment="1" applyProtection="1">
      <alignment horizontal="center" vertical="center"/>
      <protection/>
    </xf>
    <xf numFmtId="0" fontId="2" fillId="0" borderId="48" xfId="0" applyFont="1" applyFill="1" applyBorder="1" applyAlignment="1" applyProtection="1">
      <alignment horizontal="right" vertical="center"/>
      <protection/>
    </xf>
    <xf numFmtId="0" fontId="2" fillId="0" borderId="49" xfId="0" applyFont="1" applyFill="1" applyBorder="1" applyAlignment="1" applyProtection="1">
      <alignment horizontal="right" vertical="center"/>
      <protection/>
    </xf>
    <xf numFmtId="1" fontId="2" fillId="0" borderId="50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1" fontId="2" fillId="0" borderId="37" xfId="0" applyNumberFormat="1" applyFont="1" applyFill="1" applyBorder="1" applyAlignment="1">
      <alignment horizontal="center" vertical="center" wrapText="1"/>
    </xf>
    <xf numFmtId="0" fontId="2" fillId="0" borderId="51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1" fontId="7" fillId="0" borderId="52" xfId="0" applyNumberFormat="1" applyFont="1" applyFill="1" applyBorder="1" applyAlignment="1" applyProtection="1">
      <alignment horizontal="center" vertical="center"/>
      <protection/>
    </xf>
    <xf numFmtId="182" fontId="7" fillId="0" borderId="50" xfId="0" applyNumberFormat="1" applyFont="1" applyFill="1" applyBorder="1" applyAlignment="1" applyProtection="1">
      <alignment horizontal="center" vertical="center"/>
      <protection/>
    </xf>
    <xf numFmtId="182" fontId="7" fillId="0" borderId="36" xfId="0" applyNumberFormat="1" applyFont="1" applyFill="1" applyBorder="1" applyAlignment="1" applyProtection="1">
      <alignment horizontal="center" vertical="center"/>
      <protection/>
    </xf>
    <xf numFmtId="182" fontId="7" fillId="0" borderId="37" xfId="0" applyNumberFormat="1" applyFont="1" applyFill="1" applyBorder="1" applyAlignment="1" applyProtection="1">
      <alignment horizontal="center" vertical="center"/>
      <protection/>
    </xf>
    <xf numFmtId="1" fontId="7" fillId="0" borderId="53" xfId="0" applyNumberFormat="1" applyFont="1" applyFill="1" applyBorder="1" applyAlignment="1" applyProtection="1">
      <alignment horizontal="center" vertical="center"/>
      <protection/>
    </xf>
    <xf numFmtId="1" fontId="7" fillId="0" borderId="54" xfId="0" applyNumberFormat="1" applyFont="1" applyFill="1" applyBorder="1" applyAlignment="1" applyProtection="1">
      <alignment horizontal="center" vertical="center"/>
      <protection/>
    </xf>
    <xf numFmtId="182" fontId="7" fillId="0" borderId="36" xfId="0" applyNumberFormat="1" applyFont="1" applyFill="1" applyBorder="1" applyAlignment="1">
      <alignment horizontal="center" vertical="center"/>
    </xf>
    <xf numFmtId="182" fontId="7" fillId="0" borderId="37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182" fontId="7" fillId="0" borderId="55" xfId="0" applyNumberFormat="1" applyFont="1" applyFill="1" applyBorder="1" applyAlignment="1" applyProtection="1">
      <alignment horizontal="center" vertical="center"/>
      <protection/>
    </xf>
    <xf numFmtId="182" fontId="7" fillId="0" borderId="45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182" fontId="7" fillId="34" borderId="0" xfId="0" applyNumberFormat="1" applyFont="1" applyFill="1" applyBorder="1" applyAlignment="1" applyProtection="1">
      <alignment horizontal="center" vertical="center"/>
      <protection/>
    </xf>
    <xf numFmtId="182" fontId="7" fillId="34" borderId="56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186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>
      <alignment wrapText="1"/>
    </xf>
    <xf numFmtId="0" fontId="20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57" xfId="0" applyFont="1" applyFill="1" applyBorder="1" applyAlignment="1">
      <alignment wrapText="1"/>
    </xf>
    <xf numFmtId="0" fontId="20" fillId="0" borderId="57" xfId="0" applyFont="1" applyFill="1" applyBorder="1" applyAlignment="1">
      <alignment horizontal="center" vertical="center"/>
    </xf>
    <xf numFmtId="182" fontId="2" fillId="0" borderId="12" xfId="0" applyNumberFormat="1" applyFont="1" applyFill="1" applyBorder="1" applyAlignment="1">
      <alignment horizontal="center" vertical="center" wrapText="1"/>
    </xf>
    <xf numFmtId="187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187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87" fontId="2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85" fontId="2" fillId="0" borderId="0" xfId="0" applyNumberFormat="1" applyFont="1" applyFill="1" applyBorder="1" applyAlignment="1" applyProtection="1">
      <alignment horizontal="center" vertical="center"/>
      <protection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58" xfId="0" applyNumberFormat="1" applyFont="1" applyFill="1" applyBorder="1" applyAlignment="1">
      <alignment horizontal="center" vertical="center"/>
    </xf>
    <xf numFmtId="187" fontId="2" fillId="0" borderId="57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1" fontId="2" fillId="0" borderId="49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Fill="1" applyBorder="1" applyAlignment="1" applyProtection="1">
      <alignment vertical="center"/>
      <protection/>
    </xf>
    <xf numFmtId="182" fontId="2" fillId="0" borderId="57" xfId="0" applyNumberFormat="1" applyFont="1" applyFill="1" applyBorder="1" applyAlignment="1" applyProtection="1">
      <alignment horizontal="center" vertical="center"/>
      <protection/>
    </xf>
    <xf numFmtId="187" fontId="2" fillId="0" borderId="59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180" fontId="2" fillId="0" borderId="12" xfId="0" applyNumberFormat="1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wrapText="1"/>
    </xf>
    <xf numFmtId="182" fontId="7" fillId="0" borderId="12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7" fillId="0" borderId="58" xfId="0" applyNumberFormat="1" applyFont="1" applyFill="1" applyBorder="1" applyAlignment="1">
      <alignment horizontal="center" vertical="center"/>
    </xf>
    <xf numFmtId="187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60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82" fontId="2" fillId="0" borderId="57" xfId="0" applyNumberFormat="1" applyFont="1" applyFill="1" applyBorder="1" applyAlignment="1">
      <alignment horizontal="center" vertical="center" wrapText="1"/>
    </xf>
    <xf numFmtId="1" fontId="2" fillId="0" borderId="46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0" fontId="0" fillId="0" borderId="62" xfId="0" applyFont="1" applyFill="1" applyBorder="1" applyAlignment="1">
      <alignment vertical="center" wrapText="1"/>
    </xf>
    <xf numFmtId="180" fontId="2" fillId="0" borderId="24" xfId="0" applyNumberFormat="1" applyFont="1" applyFill="1" applyBorder="1" applyAlignment="1" applyProtection="1">
      <alignment horizontal="center" vertical="center"/>
      <protection/>
    </xf>
    <xf numFmtId="180" fontId="2" fillId="0" borderId="63" xfId="0" applyNumberFormat="1" applyFont="1" applyFill="1" applyBorder="1" applyAlignment="1" applyProtection="1">
      <alignment horizontal="center" vertical="center"/>
      <protection/>
    </xf>
    <xf numFmtId="180" fontId="2" fillId="0" borderId="64" xfId="0" applyNumberFormat="1" applyFont="1" applyFill="1" applyBorder="1" applyAlignment="1" applyProtection="1">
      <alignment horizontal="center" vertical="center"/>
      <protection/>
    </xf>
    <xf numFmtId="180" fontId="2" fillId="0" borderId="65" xfId="0" applyNumberFormat="1" applyFont="1" applyFill="1" applyBorder="1" applyAlignment="1" applyProtection="1">
      <alignment horizontal="center" vertical="center"/>
      <protection/>
    </xf>
    <xf numFmtId="49" fontId="2" fillId="0" borderId="59" xfId="0" applyNumberFormat="1" applyFont="1" applyFill="1" applyBorder="1" applyAlignment="1" applyProtection="1">
      <alignment horizontal="center" vertical="center" wrapText="1"/>
      <protection/>
    </xf>
    <xf numFmtId="0" fontId="7" fillId="0" borderId="57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20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189" fontId="2" fillId="0" borderId="12" xfId="0" applyNumberFormat="1" applyFont="1" applyFill="1" applyBorder="1" applyAlignment="1" applyProtection="1">
      <alignment horizontal="center" vertical="center"/>
      <protection/>
    </xf>
    <xf numFmtId="187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9" fillId="0" borderId="57" xfId="0" applyNumberFormat="1" applyFont="1" applyFill="1" applyBorder="1" applyAlignment="1" applyProtection="1">
      <alignment horizontal="center" vertical="center"/>
      <protection/>
    </xf>
    <xf numFmtId="49" fontId="7" fillId="0" borderId="66" xfId="0" applyNumberFormat="1" applyFont="1" applyFill="1" applyBorder="1" applyAlignment="1" applyProtection="1">
      <alignment horizontal="center" vertical="center"/>
      <protection/>
    </xf>
    <xf numFmtId="49" fontId="2" fillId="0" borderId="67" xfId="0" applyNumberFormat="1" applyFont="1" applyFill="1" applyBorder="1" applyAlignment="1">
      <alignment horizontal="center" vertical="center" wrapText="1"/>
    </xf>
    <xf numFmtId="49" fontId="2" fillId="0" borderId="68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69" xfId="0" applyNumberFormat="1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187" fontId="10" fillId="0" borderId="57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0" fontId="2" fillId="35" borderId="70" xfId="0" applyFont="1" applyFill="1" applyBorder="1" applyAlignment="1">
      <alignment horizontal="left" wrapText="1"/>
    </xf>
    <xf numFmtId="0" fontId="7" fillId="0" borderId="61" xfId="0" applyFont="1" applyBorder="1" applyAlignment="1">
      <alignment vertical="center" wrapText="1"/>
    </xf>
    <xf numFmtId="1" fontId="2" fillId="0" borderId="47" xfId="0" applyNumberFormat="1" applyFont="1" applyFill="1" applyBorder="1" applyAlignment="1">
      <alignment horizontal="center" vertical="center" wrapText="1"/>
    </xf>
    <xf numFmtId="49" fontId="2" fillId="0" borderId="71" xfId="0" applyNumberFormat="1" applyFont="1" applyFill="1" applyBorder="1" applyAlignment="1" applyProtection="1">
      <alignment horizontal="center" vertical="center"/>
      <protection/>
    </xf>
    <xf numFmtId="182" fontId="7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72" xfId="0" applyNumberFormat="1" applyFont="1" applyFill="1" applyBorder="1" applyAlignment="1" applyProtection="1">
      <alignment horizontal="center" vertical="center"/>
      <protection/>
    </xf>
    <xf numFmtId="49" fontId="7" fillId="0" borderId="73" xfId="0" applyNumberFormat="1" applyFont="1" applyFill="1" applyBorder="1" applyAlignment="1">
      <alignment horizontal="center" vertical="center"/>
    </xf>
    <xf numFmtId="1" fontId="2" fillId="0" borderId="74" xfId="0" applyNumberFormat="1" applyFont="1" applyFill="1" applyBorder="1" applyAlignment="1">
      <alignment horizontal="center" vertical="center" wrapText="1"/>
    </xf>
    <xf numFmtId="49" fontId="2" fillId="0" borderId="74" xfId="0" applyNumberFormat="1" applyFont="1" applyFill="1" applyBorder="1" applyAlignment="1">
      <alignment horizontal="center"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82" fontId="7" fillId="0" borderId="57" xfId="0" applyNumberFormat="1" applyFont="1" applyFill="1" applyBorder="1" applyAlignment="1" applyProtection="1">
      <alignment horizontal="center" vertical="center"/>
      <protection/>
    </xf>
    <xf numFmtId="182" fontId="7" fillId="0" borderId="75" xfId="0" applyNumberFormat="1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>
      <alignment horizontal="center" vertical="center"/>
    </xf>
    <xf numFmtId="182" fontId="7" fillId="0" borderId="60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59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59" xfId="0" applyFont="1" applyFill="1" applyBorder="1" applyAlignment="1">
      <alignment wrapText="1"/>
    </xf>
    <xf numFmtId="49" fontId="2" fillId="0" borderId="25" xfId="0" applyNumberFormat="1" applyFont="1" applyFill="1" applyBorder="1" applyAlignment="1">
      <alignment horizontal="center" vertical="center" wrapText="1"/>
    </xf>
    <xf numFmtId="180" fontId="7" fillId="0" borderId="61" xfId="0" applyNumberFormat="1" applyFont="1" applyFill="1" applyBorder="1" applyAlignment="1" applyProtection="1">
      <alignment horizontal="center" vertical="center"/>
      <protection/>
    </xf>
    <xf numFmtId="49" fontId="7" fillId="0" borderId="74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Fill="1" applyBorder="1" applyAlignment="1">
      <alignment horizontal="center" vertical="center"/>
    </xf>
    <xf numFmtId="181" fontId="7" fillId="0" borderId="80" xfId="0" applyNumberFormat="1" applyFont="1" applyFill="1" applyBorder="1" applyAlignment="1" applyProtection="1">
      <alignment horizontal="left" vertical="center" wrapText="1"/>
      <protection/>
    </xf>
    <xf numFmtId="189" fontId="2" fillId="0" borderId="57" xfId="0" applyNumberFormat="1" applyFont="1" applyFill="1" applyBorder="1" applyAlignment="1" applyProtection="1">
      <alignment horizontal="center" vertical="center"/>
      <protection/>
    </xf>
    <xf numFmtId="49" fontId="2" fillId="0" borderId="57" xfId="0" applyNumberFormat="1" applyFont="1" applyBorder="1" applyAlignment="1">
      <alignment horizontal="center" vertical="center" wrapText="1"/>
    </xf>
    <xf numFmtId="0" fontId="2" fillId="0" borderId="59" xfId="0" applyFont="1" applyFill="1" applyBorder="1" applyAlignment="1">
      <alignment wrapText="1"/>
    </xf>
    <xf numFmtId="49" fontId="2" fillId="0" borderId="74" xfId="0" applyNumberFormat="1" applyFont="1" applyFill="1" applyBorder="1" applyAlignment="1">
      <alignment horizontal="left" vertical="center" wrapText="1"/>
    </xf>
    <xf numFmtId="0" fontId="2" fillId="0" borderId="69" xfId="0" applyFont="1" applyBorder="1" applyAlignment="1">
      <alignment horizontal="center" vertical="center" wrapText="1"/>
    </xf>
    <xf numFmtId="181" fontId="7" fillId="0" borderId="12" xfId="0" applyNumberFormat="1" applyFont="1" applyFill="1" applyBorder="1" applyAlignment="1" applyProtection="1">
      <alignment horizontal="center" vertical="center"/>
      <protection/>
    </xf>
    <xf numFmtId="183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59" xfId="0" applyNumberFormat="1" applyFont="1" applyFill="1" applyBorder="1" applyAlignment="1">
      <alignment horizontal="center" vertical="center" wrapText="1"/>
    </xf>
    <xf numFmtId="0" fontId="7" fillId="0" borderId="81" xfId="0" applyNumberFormat="1" applyFont="1" applyFill="1" applyBorder="1" applyAlignment="1">
      <alignment horizontal="left" vertical="center" wrapText="1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7" fillId="0" borderId="82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 textRotation="90"/>
    </xf>
    <xf numFmtId="0" fontId="2" fillId="0" borderId="88" xfId="0" applyFont="1" applyBorder="1" applyAlignment="1">
      <alignment horizontal="center" vertical="center" textRotation="90"/>
    </xf>
    <xf numFmtId="0" fontId="7" fillId="0" borderId="30" xfId="0" applyFont="1" applyBorder="1" applyAlignment="1">
      <alignment horizontal="center" vertical="center"/>
    </xf>
    <xf numFmtId="0" fontId="4" fillId="0" borderId="89" xfId="52" applyFont="1" applyFill="1" applyBorder="1" applyAlignment="1">
      <alignment horizontal="center" vertical="center" wrapText="1"/>
      <protection/>
    </xf>
    <xf numFmtId="0" fontId="4" fillId="0" borderId="60" xfId="52" applyFont="1" applyFill="1" applyBorder="1" applyAlignment="1">
      <alignment horizontal="center" vertical="center" wrapText="1"/>
      <protection/>
    </xf>
    <xf numFmtId="0" fontId="4" fillId="0" borderId="90" xfId="52" applyFont="1" applyFill="1" applyBorder="1" applyAlignment="1">
      <alignment horizontal="center" vertical="center" wrapText="1"/>
      <protection/>
    </xf>
    <xf numFmtId="0" fontId="4" fillId="0" borderId="89" xfId="0" applyFont="1" applyFill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center" vertical="center" wrapText="1"/>
    </xf>
    <xf numFmtId="0" fontId="7" fillId="0" borderId="94" xfId="52" applyFont="1" applyFill="1" applyBorder="1" applyAlignment="1">
      <alignment horizontal="center" vertical="center" wrapText="1"/>
      <protection/>
    </xf>
    <xf numFmtId="0" fontId="2" fillId="0" borderId="95" xfId="0" applyFont="1" applyFill="1" applyBorder="1" applyAlignment="1">
      <alignment horizontal="center" vertical="center" wrapText="1"/>
    </xf>
    <xf numFmtId="0" fontId="7" fillId="0" borderId="12" xfId="52" applyFont="1" applyFill="1" applyBorder="1" applyAlignment="1">
      <alignment horizontal="center" vertical="center" wrapText="1"/>
      <protection/>
    </xf>
    <xf numFmtId="0" fontId="2" fillId="0" borderId="96" xfId="0" applyFont="1" applyFill="1" applyBorder="1" applyAlignment="1">
      <alignment horizontal="center" vertical="center" wrapText="1"/>
    </xf>
    <xf numFmtId="0" fontId="7" fillId="0" borderId="97" xfId="52" applyFont="1" applyFill="1" applyBorder="1" applyAlignment="1">
      <alignment horizontal="center" vertical="center" wrapText="1"/>
      <protection/>
    </xf>
    <xf numFmtId="0" fontId="2" fillId="0" borderId="98" xfId="0" applyFont="1" applyFill="1" applyBorder="1" applyAlignment="1">
      <alignment horizontal="center" vertical="center" wrapText="1"/>
    </xf>
    <xf numFmtId="0" fontId="7" fillId="0" borderId="99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0" fontId="7" fillId="0" borderId="10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1" xfId="0" applyFont="1" applyFill="1" applyBorder="1" applyAlignment="1">
      <alignment horizontal="center" vertical="center" wrapText="1"/>
    </xf>
    <xf numFmtId="0" fontId="7" fillId="0" borderId="97" xfId="0" applyFont="1" applyFill="1" applyBorder="1" applyAlignment="1">
      <alignment horizontal="center" vertical="center" wrapText="1"/>
    </xf>
    <xf numFmtId="0" fontId="7" fillId="0" borderId="102" xfId="52" applyFont="1" applyFill="1" applyBorder="1" applyAlignment="1">
      <alignment horizontal="center" vertical="center" wrapText="1"/>
      <protection/>
    </xf>
    <xf numFmtId="0" fontId="2" fillId="0" borderId="103" xfId="0" applyFont="1" applyFill="1" applyBorder="1" applyAlignment="1">
      <alignment horizontal="center" vertical="center" wrapText="1"/>
    </xf>
    <xf numFmtId="0" fontId="2" fillId="0" borderId="104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6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2" fillId="0" borderId="108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49" fontId="3" fillId="0" borderId="99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94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100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2" fillId="0" borderId="9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3" fillId="0" borderId="89" xfId="52" applyFont="1" applyFill="1" applyBorder="1" applyAlignment="1">
      <alignment horizontal="center" vertical="center" wrapText="1"/>
      <protection/>
    </xf>
    <xf numFmtId="0" fontId="3" fillId="0" borderId="91" xfId="52" applyFont="1" applyFill="1" applyBorder="1" applyAlignment="1">
      <alignment horizontal="center" vertical="center" wrapText="1"/>
      <protection/>
    </xf>
    <xf numFmtId="0" fontId="3" fillId="0" borderId="60" xfId="52" applyFont="1" applyFill="1" applyBorder="1" applyAlignment="1">
      <alignment horizontal="center" vertical="center" wrapText="1"/>
      <protection/>
    </xf>
    <xf numFmtId="0" fontId="3" fillId="0" borderId="92" xfId="52" applyFont="1" applyFill="1" applyBorder="1" applyAlignment="1">
      <alignment horizontal="center" vertical="center" wrapText="1"/>
      <protection/>
    </xf>
    <xf numFmtId="0" fontId="3" fillId="0" borderId="90" xfId="52" applyFont="1" applyFill="1" applyBorder="1" applyAlignment="1">
      <alignment horizontal="center" vertical="center" wrapText="1"/>
      <protection/>
    </xf>
    <xf numFmtId="0" fontId="3" fillId="0" borderId="93" xfId="52" applyFont="1" applyFill="1" applyBorder="1" applyAlignment="1">
      <alignment horizontal="center" vertical="center" wrapText="1"/>
      <protection/>
    </xf>
    <xf numFmtId="0" fontId="3" fillId="0" borderId="109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2" fillId="0" borderId="97" xfId="0" applyFont="1" applyFill="1" applyBorder="1" applyAlignment="1">
      <alignment horizontal="center" vertical="center" wrapText="1"/>
    </xf>
    <xf numFmtId="49" fontId="4" fillId="0" borderId="109" xfId="52" applyNumberFormat="1" applyFont="1" applyFill="1" applyBorder="1" applyAlignment="1">
      <alignment horizontal="center" vertical="center" wrapText="1"/>
      <protection/>
    </xf>
    <xf numFmtId="49" fontId="4" fillId="0" borderId="89" xfId="52" applyNumberFormat="1" applyFont="1" applyFill="1" applyBorder="1" applyAlignment="1">
      <alignment horizontal="center" vertical="center" wrapText="1"/>
      <protection/>
    </xf>
    <xf numFmtId="49" fontId="4" fillId="0" borderId="110" xfId="52" applyNumberFormat="1" applyFont="1" applyFill="1" applyBorder="1" applyAlignment="1">
      <alignment horizontal="center" vertical="center" wrapText="1"/>
      <protection/>
    </xf>
    <xf numFmtId="49" fontId="4" fillId="0" borderId="60" xfId="52" applyNumberFormat="1" applyFont="1" applyFill="1" applyBorder="1" applyAlignment="1">
      <alignment horizontal="center" vertical="center" wrapText="1"/>
      <protection/>
    </xf>
    <xf numFmtId="49" fontId="4" fillId="0" borderId="111" xfId="52" applyNumberFormat="1" applyFont="1" applyFill="1" applyBorder="1" applyAlignment="1">
      <alignment horizontal="center" vertical="center" wrapText="1"/>
      <protection/>
    </xf>
    <xf numFmtId="49" fontId="4" fillId="0" borderId="90" xfId="52" applyNumberFormat="1" applyFont="1" applyFill="1" applyBorder="1" applyAlignment="1">
      <alignment horizontal="center" vertical="center" wrapText="1"/>
      <protection/>
    </xf>
    <xf numFmtId="0" fontId="4" fillId="0" borderId="102" xfId="52" applyFont="1" applyFill="1" applyBorder="1" applyAlignment="1">
      <alignment horizontal="center" vertical="center" wrapText="1"/>
      <protection/>
    </xf>
    <xf numFmtId="0" fontId="4" fillId="0" borderId="103" xfId="52" applyFont="1" applyFill="1" applyBorder="1" applyAlignment="1">
      <alignment horizontal="center" vertical="center" wrapText="1"/>
      <protection/>
    </xf>
    <xf numFmtId="0" fontId="4" fillId="0" borderId="112" xfId="52" applyFont="1" applyFill="1" applyBorder="1" applyAlignment="1">
      <alignment horizontal="center" vertical="center" wrapText="1"/>
      <protection/>
    </xf>
    <xf numFmtId="0" fontId="4" fillId="0" borderId="105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4" fillId="0" borderId="113" xfId="52" applyFont="1" applyFill="1" applyBorder="1" applyAlignment="1">
      <alignment horizontal="center" vertical="center" wrapText="1"/>
      <protection/>
    </xf>
    <xf numFmtId="0" fontId="4" fillId="0" borderId="107" xfId="52" applyFont="1" applyFill="1" applyBorder="1" applyAlignment="1">
      <alignment horizontal="center" vertical="center" wrapText="1"/>
      <protection/>
    </xf>
    <xf numFmtId="0" fontId="4" fillId="0" borderId="108" xfId="52" applyFont="1" applyFill="1" applyBorder="1" applyAlignment="1">
      <alignment horizontal="center" vertical="center" wrapText="1"/>
      <protection/>
    </xf>
    <xf numFmtId="0" fontId="4" fillId="0" borderId="114" xfId="52" applyFont="1" applyFill="1" applyBorder="1" applyAlignment="1">
      <alignment horizontal="center" vertical="center" wrapText="1"/>
      <protection/>
    </xf>
    <xf numFmtId="0" fontId="7" fillId="0" borderId="103" xfId="52" applyFont="1" applyFill="1" applyBorder="1" applyAlignment="1">
      <alignment horizontal="center" vertical="center" wrapText="1"/>
      <protection/>
    </xf>
    <xf numFmtId="0" fontId="7" fillId="0" borderId="104" xfId="52" applyFont="1" applyFill="1" applyBorder="1" applyAlignment="1">
      <alignment horizontal="center" vertical="center" wrapText="1"/>
      <protection/>
    </xf>
    <xf numFmtId="0" fontId="7" fillId="0" borderId="105" xfId="52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0" fontId="7" fillId="0" borderId="106" xfId="52" applyFont="1" applyFill="1" applyBorder="1" applyAlignment="1">
      <alignment horizontal="center" vertical="center" wrapText="1"/>
      <protection/>
    </xf>
    <xf numFmtId="0" fontId="7" fillId="0" borderId="107" xfId="52" applyFont="1" applyFill="1" applyBorder="1" applyAlignment="1">
      <alignment horizontal="center" vertical="center" wrapText="1"/>
      <protection/>
    </xf>
    <xf numFmtId="0" fontId="7" fillId="0" borderId="108" xfId="52" applyFont="1" applyFill="1" applyBorder="1" applyAlignment="1">
      <alignment horizontal="center" vertical="center" wrapText="1"/>
      <protection/>
    </xf>
    <xf numFmtId="0" fontId="7" fillId="0" borderId="62" xfId="52" applyFont="1" applyFill="1" applyBorder="1" applyAlignment="1">
      <alignment horizontal="center" vertical="center" wrapText="1"/>
      <protection/>
    </xf>
    <xf numFmtId="0" fontId="3" fillId="0" borderId="5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115" xfId="0" applyFont="1" applyFill="1" applyBorder="1" applyAlignment="1">
      <alignment horizontal="center" vertical="center" wrapText="1"/>
    </xf>
    <xf numFmtId="0" fontId="3" fillId="0" borderId="116" xfId="0" applyFont="1" applyFill="1" applyBorder="1" applyAlignment="1">
      <alignment horizontal="center" vertical="center" wrapText="1"/>
    </xf>
    <xf numFmtId="49" fontId="3" fillId="0" borderId="101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97" xfId="5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117" xfId="0" applyFont="1" applyFill="1" applyBorder="1" applyAlignment="1">
      <alignment horizontal="center" vertical="center" wrapText="1"/>
    </xf>
    <xf numFmtId="0" fontId="3" fillId="0" borderId="59" xfId="52" applyFont="1" applyFill="1" applyBorder="1" applyAlignment="1">
      <alignment horizontal="center" vertical="center" wrapText="1"/>
      <protection/>
    </xf>
    <xf numFmtId="0" fontId="3" fillId="0" borderId="70" xfId="52" applyFont="1" applyFill="1" applyBorder="1" applyAlignment="1">
      <alignment horizontal="center" vertical="center" wrapText="1"/>
      <protection/>
    </xf>
    <xf numFmtId="0" fontId="3" fillId="0" borderId="69" xfId="52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2" fontId="16" fillId="0" borderId="0" xfId="52" applyNumberFormat="1" applyFont="1" applyFill="1" applyAlignment="1">
      <alignment horizontal="center" vertical="center" wrapText="1"/>
      <protection/>
    </xf>
    <xf numFmtId="0" fontId="16" fillId="0" borderId="0" xfId="52" applyFont="1" applyFill="1" applyAlignment="1">
      <alignment horizontal="center" vertical="center"/>
      <protection/>
    </xf>
    <xf numFmtId="0" fontId="3" fillId="0" borderId="118" xfId="0" applyFont="1" applyFill="1" applyBorder="1" applyAlignment="1">
      <alignment horizontal="center" vertical="center" wrapText="1"/>
    </xf>
    <xf numFmtId="1" fontId="2" fillId="0" borderId="12" xfId="56" applyNumberFormat="1" applyFont="1" applyFill="1" applyBorder="1" applyAlignment="1">
      <alignment horizontal="center" vertical="center" wrapText="1"/>
    </xf>
    <xf numFmtId="1" fontId="2" fillId="0" borderId="97" xfId="56" applyNumberFormat="1" applyFont="1" applyFill="1" applyBorder="1" applyAlignment="1">
      <alignment horizontal="center" vertical="center" wrapText="1"/>
    </xf>
    <xf numFmtId="0" fontId="3" fillId="0" borderId="101" xfId="0" applyFont="1" applyFill="1" applyBorder="1" applyAlignment="1">
      <alignment horizontal="center" vertical="center" wrapText="1"/>
    </xf>
    <xf numFmtId="0" fontId="3" fillId="0" borderId="97" xfId="0" applyFont="1" applyFill="1" applyBorder="1" applyAlignment="1">
      <alignment horizontal="center" vertical="center" wrapText="1"/>
    </xf>
    <xf numFmtId="0" fontId="3" fillId="0" borderId="97" xfId="52" applyFont="1" applyFill="1" applyBorder="1" applyAlignment="1">
      <alignment horizontal="center" vertical="center" wrapText="1"/>
      <protection/>
    </xf>
    <xf numFmtId="0" fontId="3" fillId="0" borderId="97" xfId="0" applyNumberFormat="1" applyFont="1" applyFill="1" applyBorder="1" applyAlignment="1">
      <alignment horizontal="center" vertical="center" wrapText="1"/>
    </xf>
    <xf numFmtId="0" fontId="3" fillId="0" borderId="81" xfId="52" applyFont="1" applyFill="1" applyBorder="1" applyAlignment="1">
      <alignment horizontal="center" vertical="center" wrapText="1"/>
      <protection/>
    </xf>
    <xf numFmtId="0" fontId="3" fillId="0" borderId="115" xfId="52" applyFont="1" applyFill="1" applyBorder="1" applyAlignment="1">
      <alignment horizontal="center" vertical="center" wrapText="1"/>
      <protection/>
    </xf>
    <xf numFmtId="0" fontId="3" fillId="0" borderId="116" xfId="52" applyFont="1" applyFill="1" applyBorder="1" applyAlignment="1">
      <alignment horizontal="center" vertical="center" wrapText="1"/>
      <protection/>
    </xf>
    <xf numFmtId="0" fontId="4" fillId="0" borderId="102" xfId="0" applyFont="1" applyFill="1" applyBorder="1" applyAlignment="1">
      <alignment horizontal="center" vertical="center" wrapText="1"/>
    </xf>
    <xf numFmtId="0" fontId="4" fillId="0" borderId="103" xfId="0" applyFont="1" applyFill="1" applyBorder="1" applyAlignment="1">
      <alignment horizontal="center" vertical="center" wrapText="1"/>
    </xf>
    <xf numFmtId="0" fontId="4" fillId="0" borderId="104" xfId="0" applyFont="1" applyFill="1" applyBorder="1" applyAlignment="1">
      <alignment horizontal="center" vertical="center" wrapText="1"/>
    </xf>
    <xf numFmtId="0" fontId="4" fillId="0" borderId="105" xfId="0" applyFont="1" applyFill="1" applyBorder="1" applyAlignment="1">
      <alignment horizontal="center" vertical="center" wrapText="1"/>
    </xf>
    <xf numFmtId="0" fontId="4" fillId="0" borderId="106" xfId="0" applyFont="1" applyFill="1" applyBorder="1" applyAlignment="1">
      <alignment horizontal="center" vertical="center" wrapText="1"/>
    </xf>
    <xf numFmtId="0" fontId="4" fillId="0" borderId="107" xfId="0" applyFont="1" applyFill="1" applyBorder="1" applyAlignment="1">
      <alignment horizontal="center" vertical="center" wrapText="1"/>
    </xf>
    <xf numFmtId="0" fontId="4" fillId="0" borderId="108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104" xfId="52" applyFont="1" applyFill="1" applyBorder="1" applyAlignment="1">
      <alignment horizontal="center" vertical="center" wrapText="1"/>
      <protection/>
    </xf>
    <xf numFmtId="0" fontId="4" fillId="0" borderId="106" xfId="52" applyFont="1" applyFill="1" applyBorder="1" applyAlignment="1">
      <alignment horizontal="center" vertical="center" wrapText="1"/>
      <protection/>
    </xf>
    <xf numFmtId="0" fontId="4" fillId="0" borderId="62" xfId="52" applyFont="1" applyFill="1" applyBorder="1" applyAlignment="1">
      <alignment horizontal="center" vertical="center" wrapText="1"/>
      <protection/>
    </xf>
    <xf numFmtId="0" fontId="3" fillId="0" borderId="119" xfId="0" applyFont="1" applyFill="1" applyBorder="1" applyAlignment="1">
      <alignment horizontal="center" vertical="center" wrapText="1"/>
    </xf>
    <xf numFmtId="0" fontId="4" fillId="0" borderId="120" xfId="52" applyFont="1" applyFill="1" applyBorder="1" applyAlignment="1">
      <alignment horizontal="center" vertical="center" wrapText="1"/>
      <protection/>
    </xf>
    <xf numFmtId="0" fontId="4" fillId="0" borderId="80" xfId="52" applyFont="1" applyFill="1" applyBorder="1" applyAlignment="1">
      <alignment horizontal="center" vertical="center" wrapText="1"/>
      <protection/>
    </xf>
    <xf numFmtId="0" fontId="4" fillId="0" borderId="121" xfId="52" applyFont="1" applyFill="1" applyBorder="1" applyAlignment="1">
      <alignment horizontal="center" vertical="center" wrapText="1"/>
      <protection/>
    </xf>
    <xf numFmtId="0" fontId="3" fillId="0" borderId="59" xfId="0" applyFont="1" applyBorder="1" applyAlignment="1">
      <alignment/>
    </xf>
    <xf numFmtId="0" fontId="3" fillId="0" borderId="69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22" xfId="0" applyFont="1" applyBorder="1" applyAlignment="1">
      <alignment horizontal="left" vertical="center" wrapText="1"/>
    </xf>
    <xf numFmtId="0" fontId="0" fillId="0" borderId="27" xfId="0" applyBorder="1" applyAlignment="1">
      <alignment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left" vertical="center" wrapText="1"/>
    </xf>
    <xf numFmtId="0" fontId="0" fillId="0" borderId="33" xfId="0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4" fillId="0" borderId="59" xfId="0" applyFont="1" applyBorder="1" applyAlignment="1">
      <alignment/>
    </xf>
    <xf numFmtId="0" fontId="4" fillId="0" borderId="69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23" xfId="0" applyFont="1" applyBorder="1" applyAlignment="1">
      <alignment horizontal="center"/>
    </xf>
    <xf numFmtId="0" fontId="0" fillId="0" borderId="123" xfId="0" applyBorder="1" applyAlignment="1">
      <alignment horizontal="center"/>
    </xf>
    <xf numFmtId="0" fontId="19" fillId="0" borderId="124" xfId="0" applyFont="1" applyBorder="1" applyAlignment="1">
      <alignment wrapText="1"/>
    </xf>
    <xf numFmtId="0" fontId="3" fillId="0" borderId="59" xfId="0" applyFont="1" applyBorder="1" applyAlignment="1">
      <alignment wrapText="1"/>
    </xf>
    <xf numFmtId="0" fontId="3" fillId="0" borderId="69" xfId="0" applyFont="1" applyBorder="1" applyAlignment="1">
      <alignment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right" vertical="center"/>
    </xf>
    <xf numFmtId="0" fontId="7" fillId="0" borderId="72" xfId="0" applyFont="1" applyFill="1" applyBorder="1" applyAlignment="1">
      <alignment horizontal="right" vertical="center"/>
    </xf>
    <xf numFmtId="0" fontId="7" fillId="0" borderId="83" xfId="0" applyFont="1" applyFill="1" applyBorder="1" applyAlignment="1">
      <alignment horizontal="right" vertical="center"/>
    </xf>
    <xf numFmtId="180" fontId="2" fillId="0" borderId="28" xfId="0" applyNumberFormat="1" applyFont="1" applyFill="1" applyBorder="1" applyAlignment="1" applyProtection="1">
      <alignment horizontal="center" textRotation="90" wrapText="1"/>
      <protection/>
    </xf>
    <xf numFmtId="180" fontId="2" fillId="0" borderId="48" xfId="0" applyNumberFormat="1" applyFont="1" applyFill="1" applyBorder="1" applyAlignment="1" applyProtection="1">
      <alignment horizontal="center" textRotation="90" wrapText="1"/>
      <protection/>
    </xf>
    <xf numFmtId="180" fontId="2" fillId="0" borderId="31" xfId="0" applyNumberFormat="1" applyFont="1" applyFill="1" applyBorder="1" applyAlignment="1" applyProtection="1">
      <alignment horizontal="center" textRotation="90" wrapText="1"/>
      <protection/>
    </xf>
    <xf numFmtId="18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5" xfId="0" applyFill="1" applyBorder="1" applyAlignment="1">
      <alignment horizontal="center" vertical="center" wrapText="1"/>
    </xf>
    <xf numFmtId="180" fontId="2" fillId="0" borderId="28" xfId="0" applyNumberFormat="1" applyFont="1" applyFill="1" applyBorder="1" applyAlignment="1" applyProtection="1">
      <alignment horizontal="left" textRotation="90" wrapText="1"/>
      <protection/>
    </xf>
    <xf numFmtId="0" fontId="0" fillId="0" borderId="48" xfId="0" applyFill="1" applyBorder="1" applyAlignment="1">
      <alignment horizontal="left" textRotation="90" wrapText="1"/>
    </xf>
    <xf numFmtId="0" fontId="0" fillId="0" borderId="31" xfId="0" applyFill="1" applyBorder="1" applyAlignment="1">
      <alignment horizontal="left" textRotation="90" wrapText="1"/>
    </xf>
    <xf numFmtId="49" fontId="7" fillId="0" borderId="38" xfId="0" applyNumberFormat="1" applyFont="1" applyFill="1" applyBorder="1" applyAlignment="1" applyProtection="1">
      <alignment horizontal="center" vertical="center" wrapText="1"/>
      <protection/>
    </xf>
    <xf numFmtId="49" fontId="7" fillId="0" borderId="126" xfId="0" applyNumberFormat="1" applyFont="1" applyFill="1" applyBorder="1" applyAlignment="1" applyProtection="1">
      <alignment horizontal="center" vertical="center" wrapText="1"/>
      <protection/>
    </xf>
    <xf numFmtId="49" fontId="7" fillId="0" borderId="12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180" fontId="2" fillId="0" borderId="29" xfId="0" applyNumberFormat="1" applyFont="1" applyFill="1" applyBorder="1" applyAlignment="1" applyProtection="1">
      <alignment horizontal="center" textRotation="90" wrapText="1"/>
      <protection/>
    </xf>
    <xf numFmtId="0" fontId="0" fillId="0" borderId="49" xfId="0" applyFill="1" applyBorder="1" applyAlignment="1">
      <alignment horizontal="center" textRotation="90" wrapText="1"/>
    </xf>
    <xf numFmtId="0" fontId="0" fillId="0" borderId="32" xfId="0" applyFill="1" applyBorder="1" applyAlignment="1">
      <alignment horizontal="center" textRotation="90" wrapText="1"/>
    </xf>
    <xf numFmtId="0" fontId="0" fillId="0" borderId="48" xfId="0" applyFill="1" applyBorder="1" applyAlignment="1">
      <alignment horizontal="center" textRotation="90" wrapText="1"/>
    </xf>
    <xf numFmtId="0" fontId="0" fillId="0" borderId="31" xfId="0" applyFill="1" applyBorder="1" applyAlignment="1">
      <alignment horizontal="center" textRotation="90" wrapText="1"/>
    </xf>
    <xf numFmtId="181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19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180" fontId="2" fillId="0" borderId="68" xfId="0" applyNumberFormat="1" applyFont="1" applyFill="1" applyBorder="1" applyAlignment="1" applyProtection="1">
      <alignment horizontal="center" vertical="center"/>
      <protection/>
    </xf>
    <xf numFmtId="180" fontId="2" fillId="0" borderId="42" xfId="0" applyNumberFormat="1" applyFont="1" applyFill="1" applyBorder="1" applyAlignment="1" applyProtection="1">
      <alignment horizontal="center" vertical="center"/>
      <protection/>
    </xf>
    <xf numFmtId="180" fontId="4" fillId="0" borderId="128" xfId="0" applyNumberFormat="1" applyFont="1" applyFill="1" applyBorder="1" applyAlignment="1" applyProtection="1">
      <alignment horizontal="center" vertical="center"/>
      <protection/>
    </xf>
    <xf numFmtId="180" fontId="4" fillId="0" borderId="129" xfId="0" applyNumberFormat="1" applyFont="1" applyFill="1" applyBorder="1" applyAlignment="1" applyProtection="1">
      <alignment horizontal="center" vertical="center"/>
      <protection/>
    </xf>
    <xf numFmtId="180" fontId="4" fillId="0" borderId="130" xfId="0" applyNumberFormat="1" applyFont="1" applyFill="1" applyBorder="1" applyAlignment="1" applyProtection="1">
      <alignment horizontal="center" vertical="center"/>
      <protection/>
    </xf>
    <xf numFmtId="180" fontId="2" fillId="0" borderId="128" xfId="0" applyNumberFormat="1" applyFont="1" applyFill="1" applyBorder="1" applyAlignment="1" applyProtection="1">
      <alignment horizontal="center" vertical="center"/>
      <protection/>
    </xf>
    <xf numFmtId="180" fontId="2" fillId="0" borderId="129" xfId="0" applyNumberFormat="1" applyFont="1" applyFill="1" applyBorder="1" applyAlignment="1" applyProtection="1">
      <alignment horizontal="center" vertical="center"/>
      <protection/>
    </xf>
    <xf numFmtId="180" fontId="2" fillId="0" borderId="130" xfId="0" applyNumberFormat="1" applyFont="1" applyFill="1" applyBorder="1" applyAlignment="1" applyProtection="1">
      <alignment horizontal="center" vertical="center"/>
      <protection/>
    </xf>
    <xf numFmtId="180" fontId="2" fillId="0" borderId="131" xfId="0" applyNumberFormat="1" applyFont="1" applyFill="1" applyBorder="1" applyAlignment="1" applyProtection="1">
      <alignment horizontal="center" vertical="center"/>
      <protection/>
    </xf>
    <xf numFmtId="180" fontId="2" fillId="0" borderId="67" xfId="0" applyNumberFormat="1" applyFont="1" applyFill="1" applyBorder="1" applyAlignment="1" applyProtection="1">
      <alignment horizontal="center" vertical="center"/>
      <protection/>
    </xf>
    <xf numFmtId="180" fontId="2" fillId="0" borderId="132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 textRotation="90"/>
      <protection/>
    </xf>
    <xf numFmtId="0" fontId="2" fillId="0" borderId="41" xfId="0" applyNumberFormat="1" applyFont="1" applyFill="1" applyBorder="1" applyAlignment="1" applyProtection="1">
      <alignment horizontal="center" vertical="center" textRotation="90"/>
      <protection/>
    </xf>
    <xf numFmtId="180" fontId="2" fillId="0" borderId="38" xfId="0" applyNumberFormat="1" applyFont="1" applyFill="1" applyBorder="1" applyAlignment="1" applyProtection="1">
      <alignment horizontal="center" vertical="center" wrapText="1"/>
      <protection/>
    </xf>
    <xf numFmtId="180" fontId="2" fillId="0" borderId="126" xfId="0" applyNumberFormat="1" applyFont="1" applyFill="1" applyBorder="1" applyAlignment="1" applyProtection="1">
      <alignment horizontal="center" vertical="center" wrapText="1"/>
      <protection/>
    </xf>
    <xf numFmtId="180" fontId="2" fillId="0" borderId="127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 applyProtection="1">
      <alignment horizontal="center" textRotation="90" wrapText="1"/>
      <protection/>
    </xf>
    <xf numFmtId="0" fontId="2" fillId="0" borderId="128" xfId="0" applyNumberFormat="1" applyFont="1" applyFill="1" applyBorder="1" applyAlignment="1" applyProtection="1">
      <alignment horizontal="center" vertical="center" wrapText="1"/>
      <protection/>
    </xf>
    <xf numFmtId="0" fontId="2" fillId="0" borderId="129" xfId="0" applyNumberFormat="1" applyFont="1" applyFill="1" applyBorder="1" applyAlignment="1" applyProtection="1">
      <alignment horizontal="center" vertical="center" wrapText="1"/>
      <protection/>
    </xf>
    <xf numFmtId="0" fontId="11" fillId="0" borderId="129" xfId="0" applyFont="1" applyFill="1" applyBorder="1" applyAlignment="1">
      <alignment horizontal="center" vertical="center" wrapText="1"/>
    </xf>
    <xf numFmtId="0" fontId="11" fillId="0" borderId="130" xfId="0" applyFont="1" applyFill="1" applyBorder="1" applyAlignment="1">
      <alignment horizontal="center" vertical="center" wrapText="1"/>
    </xf>
    <xf numFmtId="0" fontId="2" fillId="0" borderId="131" xfId="0" applyNumberFormat="1" applyFont="1" applyFill="1" applyBorder="1" applyAlignment="1" applyProtection="1">
      <alignment horizontal="center" vertical="center" wrapText="1"/>
      <protection/>
    </xf>
    <xf numFmtId="0" fontId="2" fillId="0" borderId="67" xfId="0" applyNumberFormat="1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>
      <alignment horizontal="center" vertical="center" wrapText="1"/>
    </xf>
    <xf numFmtId="0" fontId="11" fillId="0" borderId="132" xfId="0" applyFont="1" applyFill="1" applyBorder="1" applyAlignment="1">
      <alignment horizontal="center" vertical="center" wrapText="1"/>
    </xf>
    <xf numFmtId="180" fontId="2" fillId="0" borderId="87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44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33" xfId="0" applyNumberFormat="1" applyFont="1" applyFill="1" applyBorder="1" applyAlignment="1" applyProtection="1">
      <alignment horizontal="center" vertical="center" wrapText="1"/>
      <protection/>
    </xf>
    <xf numFmtId="180" fontId="2" fillId="0" borderId="47" xfId="0" applyNumberFormat="1" applyFont="1" applyFill="1" applyBorder="1" applyAlignment="1" applyProtection="1">
      <alignment horizontal="center" vertical="center" wrapText="1"/>
      <protection/>
    </xf>
    <xf numFmtId="180" fontId="2" fillId="0" borderId="74" xfId="0" applyNumberFormat="1" applyFont="1" applyFill="1" applyBorder="1" applyAlignment="1" applyProtection="1">
      <alignment horizontal="center" vertical="center" wrapText="1"/>
      <protection/>
    </xf>
    <xf numFmtId="180" fontId="2" fillId="0" borderId="41" xfId="0" applyNumberFormat="1" applyFont="1" applyFill="1" applyBorder="1" applyAlignment="1" applyProtection="1">
      <alignment horizontal="center" textRotation="90" wrapText="1"/>
      <protection/>
    </xf>
    <xf numFmtId="0" fontId="0" fillId="0" borderId="68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183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34" xfId="0" applyFont="1" applyFill="1" applyBorder="1" applyAlignment="1" applyProtection="1">
      <alignment horizontal="right" vertical="center"/>
      <protection/>
    </xf>
    <xf numFmtId="0" fontId="7" fillId="0" borderId="56" xfId="0" applyFont="1" applyFill="1" applyBorder="1" applyAlignment="1" applyProtection="1">
      <alignment horizontal="right" vertical="center"/>
      <protection/>
    </xf>
    <xf numFmtId="0" fontId="7" fillId="0" borderId="135" xfId="0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left" vertical="center" wrapText="1"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126" xfId="0" applyNumberFormat="1" applyFont="1" applyFill="1" applyBorder="1" applyAlignment="1" applyProtection="1">
      <alignment horizontal="center" vertical="center"/>
      <protection/>
    </xf>
    <xf numFmtId="0" fontId="2" fillId="0" borderId="127" xfId="0" applyNumberFormat="1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right" vertical="center"/>
      <protection/>
    </xf>
    <xf numFmtId="0" fontId="7" fillId="0" borderId="126" xfId="0" applyFont="1" applyFill="1" applyBorder="1" applyAlignment="1" applyProtection="1">
      <alignment horizontal="right" vertical="center"/>
      <protection/>
    </xf>
    <xf numFmtId="0" fontId="7" fillId="0" borderId="127" xfId="0" applyFont="1" applyFill="1" applyBorder="1" applyAlignment="1" applyProtection="1">
      <alignment horizontal="right" vertical="center"/>
      <protection/>
    </xf>
    <xf numFmtId="0" fontId="7" fillId="0" borderId="136" xfId="0" applyFont="1" applyFill="1" applyBorder="1" applyAlignment="1" applyProtection="1">
      <alignment horizontal="right" vertical="center"/>
      <protection/>
    </xf>
    <xf numFmtId="0" fontId="7" fillId="0" borderId="68" xfId="0" applyFont="1" applyFill="1" applyBorder="1" applyAlignment="1" applyProtection="1">
      <alignment horizontal="right" vertical="center"/>
      <protection/>
    </xf>
    <xf numFmtId="0" fontId="7" fillId="0" borderId="125" xfId="0" applyFont="1" applyFill="1" applyBorder="1" applyAlignment="1" applyProtection="1">
      <alignment horizontal="right" vertical="center"/>
      <protection/>
    </xf>
    <xf numFmtId="0" fontId="9" fillId="0" borderId="137" xfId="0" applyNumberFormat="1" applyFont="1" applyFill="1" applyBorder="1" applyAlignment="1" applyProtection="1">
      <alignment horizontal="center" vertical="center"/>
      <protection/>
    </xf>
    <xf numFmtId="0" fontId="9" fillId="0" borderId="138" xfId="0" applyNumberFormat="1" applyFont="1" applyFill="1" applyBorder="1" applyAlignment="1" applyProtection="1">
      <alignment horizontal="center" vertical="center"/>
      <protection/>
    </xf>
    <xf numFmtId="0" fontId="9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>
      <alignment horizontal="right" vertical="center" wrapText="1"/>
    </xf>
    <xf numFmtId="0" fontId="7" fillId="0" borderId="126" xfId="0" applyFont="1" applyFill="1" applyBorder="1" applyAlignment="1">
      <alignment horizontal="right" vertical="center" wrapText="1"/>
    </xf>
    <xf numFmtId="0" fontId="7" fillId="0" borderId="127" xfId="0" applyFont="1" applyFill="1" applyBorder="1" applyAlignment="1">
      <alignment horizontal="righ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80" fontId="2" fillId="0" borderId="25" xfId="0" applyNumberFormat="1" applyFont="1" applyFill="1" applyBorder="1" applyAlignment="1" applyProtection="1">
      <alignment horizontal="center" textRotation="90" wrapText="1"/>
      <protection/>
    </xf>
    <xf numFmtId="180" fontId="2" fillId="0" borderId="47" xfId="0" applyNumberFormat="1" applyFont="1" applyFill="1" applyBorder="1" applyAlignment="1" applyProtection="1">
      <alignment horizontal="center" textRotation="90" wrapText="1"/>
      <protection/>
    </xf>
    <xf numFmtId="180" fontId="2" fillId="0" borderId="74" xfId="0" applyNumberFormat="1" applyFont="1" applyFill="1" applyBorder="1" applyAlignment="1" applyProtection="1">
      <alignment horizontal="center" textRotation="90" wrapText="1"/>
      <protection/>
    </xf>
    <xf numFmtId="0" fontId="20" fillId="0" borderId="12" xfId="0" applyFont="1" applyFill="1" applyBorder="1" applyAlignment="1">
      <alignment horizontal="center" vertical="center" wrapText="1"/>
    </xf>
    <xf numFmtId="180" fontId="2" fillId="0" borderId="139" xfId="0" applyNumberFormat="1" applyFont="1" applyFill="1" applyBorder="1" applyAlignment="1" applyProtection="1">
      <alignment horizontal="center" vertical="center" wrapText="1"/>
      <protection/>
    </xf>
    <xf numFmtId="180" fontId="2" fillId="0" borderId="140" xfId="0" applyNumberFormat="1" applyFont="1" applyFill="1" applyBorder="1" applyAlignment="1" applyProtection="1">
      <alignment horizontal="center" vertical="center" wrapText="1"/>
      <protection/>
    </xf>
    <xf numFmtId="180" fontId="2" fillId="0" borderId="141" xfId="0" applyNumberFormat="1" applyFont="1" applyFill="1" applyBorder="1" applyAlignment="1" applyProtection="1">
      <alignment horizontal="center" vertical="center" wrapText="1"/>
      <protection/>
    </xf>
    <xf numFmtId="180" fontId="2" fillId="0" borderId="82" xfId="0" applyNumberFormat="1" applyFont="1" applyFill="1" applyBorder="1" applyAlignment="1" applyProtection="1">
      <alignment horizontal="center" vertical="center" wrapText="1"/>
      <protection/>
    </xf>
    <xf numFmtId="180" fontId="2" fillId="0" borderId="72" xfId="0" applyNumberFormat="1" applyFont="1" applyFill="1" applyBorder="1" applyAlignment="1" applyProtection="1">
      <alignment horizontal="center" vertical="center" wrapText="1"/>
      <protection/>
    </xf>
    <xf numFmtId="0" fontId="0" fillId="0" borderId="83" xfId="0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 applyProtection="1">
      <alignment horizontal="center" vertical="center"/>
      <protection/>
    </xf>
    <xf numFmtId="180" fontId="7" fillId="0" borderId="38" xfId="0" applyNumberFormat="1" applyFont="1" applyFill="1" applyBorder="1" applyAlignment="1" applyProtection="1">
      <alignment horizontal="right" vertical="center" wrapText="1"/>
      <protection/>
    </xf>
    <xf numFmtId="180" fontId="7" fillId="0" borderId="126" xfId="0" applyNumberFormat="1" applyFont="1" applyFill="1" applyBorder="1" applyAlignment="1" applyProtection="1">
      <alignment horizontal="right" vertical="center" wrapText="1"/>
      <protection/>
    </xf>
    <xf numFmtId="180" fontId="7" fillId="0" borderId="127" xfId="0" applyNumberFormat="1" applyFont="1" applyFill="1" applyBorder="1" applyAlignment="1" applyProtection="1">
      <alignment horizontal="right" vertical="center" wrapText="1"/>
      <protection/>
    </xf>
    <xf numFmtId="180" fontId="2" fillId="0" borderId="24" xfId="0" applyNumberFormat="1" applyFont="1" applyFill="1" applyBorder="1" applyAlignment="1" applyProtection="1">
      <alignment horizontal="center" textRotation="90" wrapText="1"/>
      <protection/>
    </xf>
    <xf numFmtId="180" fontId="2" fillId="0" borderId="46" xfId="0" applyNumberFormat="1" applyFont="1" applyFill="1" applyBorder="1" applyAlignment="1" applyProtection="1">
      <alignment horizontal="center" textRotation="90" wrapText="1"/>
      <protection/>
    </xf>
    <xf numFmtId="180" fontId="2" fillId="0" borderId="58" xfId="0" applyNumberFormat="1" applyFont="1" applyFill="1" applyBorder="1" applyAlignment="1" applyProtection="1">
      <alignment horizontal="center" textRotation="90" wrapText="1"/>
      <protection/>
    </xf>
    <xf numFmtId="49" fontId="7" fillId="0" borderId="138" xfId="0" applyNumberFormat="1" applyFont="1" applyFill="1" applyBorder="1" applyAlignment="1" applyProtection="1">
      <alignment horizontal="center" vertical="center" wrapText="1"/>
      <protection/>
    </xf>
    <xf numFmtId="49" fontId="7" fillId="0" borderId="142" xfId="0" applyNumberFormat="1" applyFont="1" applyFill="1" applyBorder="1" applyAlignment="1" applyProtection="1">
      <alignment horizontal="center" vertical="center" wrapText="1"/>
      <protection/>
    </xf>
    <xf numFmtId="49" fontId="7" fillId="0" borderId="38" xfId="0" applyNumberFormat="1" applyFont="1" applyFill="1" applyBorder="1" applyAlignment="1" applyProtection="1">
      <alignment horizontal="right" vertical="center"/>
      <protection/>
    </xf>
    <xf numFmtId="49" fontId="7" fillId="0" borderId="126" xfId="0" applyNumberFormat="1" applyFont="1" applyFill="1" applyBorder="1" applyAlignment="1" applyProtection="1">
      <alignment horizontal="right" vertical="center"/>
      <protection/>
    </xf>
    <xf numFmtId="49" fontId="7" fillId="0" borderId="127" xfId="0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8"/>
  <sheetViews>
    <sheetView tabSelected="1" view="pageBreakPreview" zoomScale="73" zoomScaleNormal="50" zoomScaleSheetLayoutView="73" zoomScalePageLayoutView="0" workbookViewId="0" topLeftCell="A1">
      <selection activeCell="M8" sqref="M8:AH8"/>
    </sheetView>
  </sheetViews>
  <sheetFormatPr defaultColWidth="3.25390625" defaultRowHeight="12.75"/>
  <cols>
    <col min="1" max="1" width="6.25390625" style="1" customWidth="1"/>
    <col min="2" max="2" width="3.875" style="1" customWidth="1"/>
    <col min="3" max="3" width="4.625" style="1" customWidth="1"/>
    <col min="4" max="4" width="4.875" style="1" customWidth="1"/>
    <col min="5" max="5" width="4.25390625" style="1" customWidth="1"/>
    <col min="6" max="6" width="5.625" style="1" customWidth="1"/>
    <col min="7" max="7" width="4.375" style="1" customWidth="1"/>
    <col min="8" max="8" width="4.625" style="1" customWidth="1"/>
    <col min="9" max="9" width="4.75390625" style="1" customWidth="1"/>
    <col min="10" max="10" width="4.375" style="1" customWidth="1"/>
    <col min="11" max="11" width="4.625" style="1" customWidth="1"/>
    <col min="12" max="13" width="4.375" style="1" customWidth="1"/>
    <col min="14" max="15" width="4.875" style="1" customWidth="1"/>
    <col min="16" max="16" width="5.375" style="1" customWidth="1"/>
    <col min="17" max="17" width="4.00390625" style="1" customWidth="1"/>
    <col min="18" max="18" width="4.625" style="1" customWidth="1"/>
    <col min="19" max="19" width="4.00390625" style="1" customWidth="1"/>
    <col min="20" max="20" width="4.25390625" style="1" customWidth="1"/>
    <col min="21" max="21" width="3.875" style="1" customWidth="1"/>
    <col min="22" max="22" width="4.375" style="1" customWidth="1"/>
    <col min="23" max="23" width="4.00390625" style="1" customWidth="1"/>
    <col min="24" max="25" width="3.875" style="1" customWidth="1"/>
    <col min="26" max="26" width="4.375" style="1" customWidth="1"/>
    <col min="27" max="27" width="4.25390625" style="1" customWidth="1"/>
    <col min="28" max="28" width="5.00390625" style="1" customWidth="1"/>
    <col min="29" max="29" width="4.875" style="1" customWidth="1"/>
    <col min="30" max="30" width="5.00390625" style="1" customWidth="1"/>
    <col min="31" max="31" width="4.875" style="1" customWidth="1"/>
    <col min="32" max="32" width="4.625" style="1" customWidth="1"/>
    <col min="33" max="33" width="5.625" style="1" customWidth="1"/>
    <col min="34" max="34" width="4.625" style="1" customWidth="1"/>
    <col min="35" max="35" width="3.875" style="1" customWidth="1"/>
    <col min="36" max="36" width="4.875" style="1" customWidth="1"/>
    <col min="37" max="37" width="5.00390625" style="1" customWidth="1"/>
    <col min="38" max="38" width="4.875" style="1" customWidth="1"/>
    <col min="39" max="40" width="4.75390625" style="1" customWidth="1"/>
    <col min="41" max="41" width="6.125" style="1" customWidth="1"/>
    <col min="42" max="42" width="4.625" style="1" customWidth="1"/>
    <col min="43" max="43" width="4.375" style="1" customWidth="1"/>
    <col min="44" max="44" width="3.875" style="1" customWidth="1"/>
    <col min="45" max="46" width="4.00390625" style="1" customWidth="1"/>
    <col min="47" max="47" width="4.125" style="1" customWidth="1"/>
    <col min="48" max="48" width="4.00390625" style="1" customWidth="1"/>
    <col min="49" max="49" width="4.125" style="1" customWidth="1"/>
    <col min="50" max="50" width="4.00390625" style="1" customWidth="1"/>
    <col min="51" max="51" width="4.375" style="1" customWidth="1"/>
    <col min="52" max="52" width="3.875" style="1" customWidth="1"/>
    <col min="53" max="53" width="4.25390625" style="1" customWidth="1"/>
    <col min="54" max="54" width="2.875" style="1" customWidth="1"/>
    <col min="55" max="55" width="1.12109375" style="1" hidden="1" customWidth="1"/>
    <col min="56" max="57" width="3.25390625" style="1" hidden="1" customWidth="1"/>
    <col min="58" max="16384" width="3.25390625" style="1" customWidth="1"/>
  </cols>
  <sheetData>
    <row r="1" spans="1:57" ht="22.5" customHeight="1">
      <c r="A1" s="383" t="s">
        <v>169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251"/>
      <c r="M1" s="251"/>
      <c r="N1" s="251"/>
      <c r="O1" s="251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</row>
    <row r="2" spans="12:57" ht="20.25" customHeight="1">
      <c r="L2" s="380" t="s">
        <v>48</v>
      </c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  <c r="AJ2" s="380"/>
      <c r="AK2" s="49"/>
      <c r="AL2" s="49"/>
      <c r="AM2" s="49"/>
      <c r="AN2" s="49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</row>
    <row r="3" spans="1:57" ht="23.25">
      <c r="A3" s="384" t="s">
        <v>170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1" t="s">
        <v>0</v>
      </c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1"/>
      <c r="AK3" s="254"/>
      <c r="AL3" s="254"/>
      <c r="AM3" s="254"/>
      <c r="AN3" s="254"/>
      <c r="AO3" s="286" t="s">
        <v>184</v>
      </c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61"/>
      <c r="BC3" s="261"/>
      <c r="BD3" s="261"/>
      <c r="BE3" s="261"/>
    </row>
    <row r="4" spans="1:57" ht="18.75" customHeight="1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7"/>
      <c r="M4" s="257"/>
      <c r="N4" s="385" t="s">
        <v>173</v>
      </c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6"/>
      <c r="AD4" s="386"/>
      <c r="AE4" s="386"/>
      <c r="AF4" s="386"/>
      <c r="AG4" s="386"/>
      <c r="AH4" s="386"/>
      <c r="AI4" s="386"/>
      <c r="AJ4" s="257"/>
      <c r="AK4" s="255"/>
      <c r="AL4" s="255"/>
      <c r="AM4" s="255"/>
      <c r="AN4" s="255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63"/>
      <c r="BC4" s="50"/>
      <c r="BD4" s="50"/>
      <c r="BE4" s="50"/>
    </row>
    <row r="5" spans="1:57" s="3" customFormat="1" ht="18.75">
      <c r="A5" s="383" t="s">
        <v>171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252"/>
      <c r="M5" s="252"/>
      <c r="N5" s="252"/>
      <c r="O5" s="252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63"/>
      <c r="BC5" s="50"/>
      <c r="BD5" s="50"/>
      <c r="BE5" s="50"/>
    </row>
    <row r="6" spans="12:57" s="3" customFormat="1" ht="20.25" customHeight="1">
      <c r="L6" s="54"/>
      <c r="M6" s="287" t="s">
        <v>111</v>
      </c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51"/>
      <c r="AJ6" s="251"/>
      <c r="AK6" s="251"/>
      <c r="AL6" s="251"/>
      <c r="AM6" s="251"/>
      <c r="AN6" s="251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63"/>
      <c r="BC6" s="52"/>
      <c r="BD6" s="52"/>
      <c r="BE6" s="52"/>
    </row>
    <row r="7" spans="1:57" s="3" customFormat="1" ht="31.5" customHeight="1">
      <c r="A7" s="383" t="s">
        <v>172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252"/>
      <c r="M7" s="287" t="s">
        <v>164</v>
      </c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58"/>
      <c r="AJ7" s="258"/>
      <c r="AK7" s="258"/>
      <c r="AL7" s="258"/>
      <c r="AM7" s="258"/>
      <c r="AN7" s="258"/>
      <c r="AO7" s="286" t="s">
        <v>113</v>
      </c>
      <c r="AP7" s="286"/>
      <c r="AQ7" s="286"/>
      <c r="AR7" s="286"/>
      <c r="AS7" s="286"/>
      <c r="AT7" s="286"/>
      <c r="AU7" s="286"/>
      <c r="AV7" s="286"/>
      <c r="AW7" s="286"/>
      <c r="AX7" s="286"/>
      <c r="AY7" s="286"/>
      <c r="AZ7" s="286"/>
      <c r="BA7" s="286"/>
      <c r="BB7" s="263"/>
      <c r="BC7" s="51"/>
      <c r="BD7" s="51"/>
      <c r="BE7" s="51"/>
    </row>
    <row r="8" spans="1:57" s="3" customFormat="1" ht="24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287" t="s">
        <v>165</v>
      </c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59"/>
      <c r="AJ8" s="259"/>
      <c r="AK8" s="259"/>
      <c r="AL8" s="259"/>
      <c r="AM8" s="259"/>
      <c r="AN8" s="259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6"/>
      <c r="BA8" s="286"/>
      <c r="BB8" s="262"/>
      <c r="BC8" s="262"/>
      <c r="BD8" s="262"/>
      <c r="BE8" s="262"/>
    </row>
    <row r="9" spans="1:57" s="3" customFormat="1" ht="25.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287" t="s">
        <v>166</v>
      </c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59"/>
      <c r="AJ9" s="259"/>
      <c r="AK9" s="259"/>
      <c r="AL9" s="259"/>
      <c r="AM9" s="259"/>
      <c r="AN9" s="259"/>
      <c r="AO9" s="286" t="s">
        <v>102</v>
      </c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62"/>
      <c r="BC9" s="262"/>
      <c r="BD9" s="262"/>
      <c r="BE9" s="262"/>
    </row>
    <row r="10" spans="1:57" s="3" customFormat="1" ht="24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287" t="s">
        <v>104</v>
      </c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59"/>
      <c r="AJ10" s="259"/>
      <c r="AK10" s="259"/>
      <c r="AL10" s="259"/>
      <c r="AM10" s="259"/>
      <c r="AN10" s="259"/>
      <c r="AO10" s="286"/>
      <c r="AP10" s="286"/>
      <c r="AQ10" s="286"/>
      <c r="AR10" s="286"/>
      <c r="AS10" s="286"/>
      <c r="AT10" s="286"/>
      <c r="AU10" s="286"/>
      <c r="AV10" s="286"/>
      <c r="AW10" s="286"/>
      <c r="AX10" s="286"/>
      <c r="AY10" s="286"/>
      <c r="AZ10" s="286"/>
      <c r="BA10" s="286"/>
      <c r="BB10" s="264"/>
      <c r="BC10" s="50"/>
      <c r="BD10" s="50"/>
      <c r="BE10" s="50"/>
    </row>
    <row r="11" spans="1:57" s="3" customFormat="1" ht="24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259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50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0"/>
      <c r="BD11" s="50"/>
      <c r="BE11" s="50"/>
    </row>
    <row r="12" spans="1:57" s="3" customFormat="1" ht="18.75">
      <c r="A12" s="382" t="s">
        <v>44</v>
      </c>
      <c r="B12" s="382"/>
      <c r="C12" s="382"/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382"/>
      <c r="T12" s="382"/>
      <c r="U12" s="382"/>
      <c r="V12" s="382"/>
      <c r="W12" s="382"/>
      <c r="X12" s="382"/>
      <c r="Y12" s="382"/>
      <c r="Z12" s="382"/>
      <c r="AA12" s="382"/>
      <c r="AB12" s="382"/>
      <c r="AC12" s="382"/>
      <c r="AD12" s="382"/>
      <c r="AE12" s="382"/>
      <c r="AF12" s="382"/>
      <c r="AG12" s="382"/>
      <c r="AH12" s="382"/>
      <c r="AI12" s="382"/>
      <c r="AJ12" s="382"/>
      <c r="AK12" s="382"/>
      <c r="AL12" s="382"/>
      <c r="AM12" s="382"/>
      <c r="AN12" s="382"/>
      <c r="AO12" s="382"/>
      <c r="AP12" s="382"/>
      <c r="AQ12" s="382"/>
      <c r="AR12" s="382"/>
      <c r="AS12" s="382"/>
      <c r="AT12" s="382"/>
      <c r="AU12" s="382"/>
      <c r="AV12" s="382"/>
      <c r="AW12" s="382"/>
      <c r="AX12" s="382"/>
      <c r="AY12" s="382"/>
      <c r="AZ12" s="382"/>
      <c r="BA12" s="382"/>
      <c r="BB12" s="382"/>
      <c r="BC12" s="382"/>
      <c r="BD12" s="382"/>
      <c r="BE12" s="382"/>
    </row>
    <row r="13" spans="1:57" ht="16.5" thickBo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6"/>
      <c r="BD13" s="46"/>
      <c r="BE13" s="46"/>
    </row>
    <row r="14" spans="1:57" ht="15.75">
      <c r="A14" s="294" t="s">
        <v>1</v>
      </c>
      <c r="B14" s="296" t="s">
        <v>2</v>
      </c>
      <c r="C14" s="292"/>
      <c r="D14" s="292"/>
      <c r="E14" s="293"/>
      <c r="F14" s="296" t="s">
        <v>3</v>
      </c>
      <c r="G14" s="292"/>
      <c r="H14" s="292"/>
      <c r="I14" s="293"/>
      <c r="J14" s="296" t="s">
        <v>4</v>
      </c>
      <c r="K14" s="292"/>
      <c r="L14" s="292"/>
      <c r="M14" s="293"/>
      <c r="N14" s="288" t="s">
        <v>5</v>
      </c>
      <c r="O14" s="289"/>
      <c r="P14" s="289"/>
      <c r="Q14" s="289"/>
      <c r="R14" s="290"/>
      <c r="S14" s="296" t="s">
        <v>6</v>
      </c>
      <c r="T14" s="292"/>
      <c r="U14" s="292"/>
      <c r="V14" s="293"/>
      <c r="W14" s="288" t="s">
        <v>7</v>
      </c>
      <c r="X14" s="289"/>
      <c r="Y14" s="289"/>
      <c r="Z14" s="289"/>
      <c r="AA14" s="290"/>
      <c r="AB14" s="288" t="s">
        <v>8</v>
      </c>
      <c r="AC14" s="289"/>
      <c r="AD14" s="289"/>
      <c r="AE14" s="290"/>
      <c r="AF14" s="288" t="s">
        <v>9</v>
      </c>
      <c r="AG14" s="289"/>
      <c r="AH14" s="289"/>
      <c r="AI14" s="289"/>
      <c r="AJ14" s="288" t="s">
        <v>10</v>
      </c>
      <c r="AK14" s="289"/>
      <c r="AL14" s="289"/>
      <c r="AM14" s="289"/>
      <c r="AN14" s="288" t="s">
        <v>11</v>
      </c>
      <c r="AO14" s="289"/>
      <c r="AP14" s="289"/>
      <c r="AQ14" s="289"/>
      <c r="AR14" s="290"/>
      <c r="AS14" s="291" t="s">
        <v>12</v>
      </c>
      <c r="AT14" s="292"/>
      <c r="AU14" s="292"/>
      <c r="AV14" s="293"/>
      <c r="AW14" s="289" t="s">
        <v>13</v>
      </c>
      <c r="AX14" s="289"/>
      <c r="AY14" s="289"/>
      <c r="AZ14" s="289"/>
      <c r="BA14" s="290"/>
      <c r="BB14" s="45"/>
      <c r="BC14" s="46"/>
      <c r="BD14" s="46"/>
      <c r="BE14" s="46"/>
    </row>
    <row r="15" spans="1:57" ht="16.5" thickBot="1">
      <c r="A15" s="295"/>
      <c r="B15" s="239">
        <v>1</v>
      </c>
      <c r="C15" s="240">
        <v>2</v>
      </c>
      <c r="D15" s="240">
        <v>3</v>
      </c>
      <c r="E15" s="241">
        <v>4</v>
      </c>
      <c r="F15" s="239">
        <v>5</v>
      </c>
      <c r="G15" s="240">
        <v>6</v>
      </c>
      <c r="H15" s="240">
        <v>7</v>
      </c>
      <c r="I15" s="241">
        <v>8</v>
      </c>
      <c r="J15" s="239">
        <v>9</v>
      </c>
      <c r="K15" s="240">
        <v>10</v>
      </c>
      <c r="L15" s="240">
        <v>11</v>
      </c>
      <c r="M15" s="241">
        <v>12</v>
      </c>
      <c r="N15" s="239">
        <v>13</v>
      </c>
      <c r="O15" s="240">
        <v>14</v>
      </c>
      <c r="P15" s="240">
        <v>15</v>
      </c>
      <c r="Q15" s="240">
        <v>16</v>
      </c>
      <c r="R15" s="241">
        <v>17</v>
      </c>
      <c r="S15" s="239">
        <v>18</v>
      </c>
      <c r="T15" s="240">
        <v>19</v>
      </c>
      <c r="U15" s="240">
        <v>20</v>
      </c>
      <c r="V15" s="241">
        <v>21</v>
      </c>
      <c r="W15" s="239">
        <v>22</v>
      </c>
      <c r="X15" s="240">
        <v>23</v>
      </c>
      <c r="Y15" s="240">
        <v>24</v>
      </c>
      <c r="Z15" s="240">
        <v>25</v>
      </c>
      <c r="AA15" s="241">
        <v>26</v>
      </c>
      <c r="AB15" s="239">
        <v>27</v>
      </c>
      <c r="AC15" s="240">
        <v>28</v>
      </c>
      <c r="AD15" s="240">
        <v>29</v>
      </c>
      <c r="AE15" s="241">
        <v>30</v>
      </c>
      <c r="AF15" s="239">
        <v>31</v>
      </c>
      <c r="AG15" s="240">
        <v>32</v>
      </c>
      <c r="AH15" s="240">
        <v>33</v>
      </c>
      <c r="AI15" s="241">
        <v>34</v>
      </c>
      <c r="AJ15" s="239">
        <v>35</v>
      </c>
      <c r="AK15" s="240">
        <v>36</v>
      </c>
      <c r="AL15" s="240">
        <v>37</v>
      </c>
      <c r="AM15" s="242">
        <v>38</v>
      </c>
      <c r="AN15" s="239">
        <v>39</v>
      </c>
      <c r="AO15" s="240">
        <v>40</v>
      </c>
      <c r="AP15" s="240">
        <v>41</v>
      </c>
      <c r="AQ15" s="240">
        <v>42</v>
      </c>
      <c r="AR15" s="241">
        <v>43</v>
      </c>
      <c r="AS15" s="243">
        <v>44</v>
      </c>
      <c r="AT15" s="240">
        <v>45</v>
      </c>
      <c r="AU15" s="240">
        <v>46</v>
      </c>
      <c r="AV15" s="241">
        <v>47</v>
      </c>
      <c r="AW15" s="243">
        <v>48</v>
      </c>
      <c r="AX15" s="240">
        <v>49</v>
      </c>
      <c r="AY15" s="240">
        <v>50</v>
      </c>
      <c r="AZ15" s="240">
        <v>51</v>
      </c>
      <c r="BA15" s="241">
        <v>52</v>
      </c>
      <c r="BB15" s="45"/>
      <c r="BC15" s="46"/>
      <c r="BD15" s="46"/>
      <c r="BE15" s="46"/>
    </row>
    <row r="16" spans="1:57" ht="18.75">
      <c r="A16" s="244">
        <v>1</v>
      </c>
      <c r="B16" s="245" t="s">
        <v>105</v>
      </c>
      <c r="C16" s="245" t="s">
        <v>106</v>
      </c>
      <c r="D16" s="246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 t="s">
        <v>14</v>
      </c>
      <c r="R16" s="245" t="s">
        <v>107</v>
      </c>
      <c r="S16" s="245" t="s">
        <v>105</v>
      </c>
      <c r="T16" s="245"/>
      <c r="U16" s="245"/>
      <c r="V16" s="245"/>
      <c r="W16" s="245"/>
      <c r="X16" s="245"/>
      <c r="Y16" s="245"/>
      <c r="Z16" s="245"/>
      <c r="AA16" s="245"/>
      <c r="AB16" s="245" t="s">
        <v>108</v>
      </c>
      <c r="AC16" s="245" t="s">
        <v>14</v>
      </c>
      <c r="AD16" s="245" t="s">
        <v>105</v>
      </c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 t="s">
        <v>14</v>
      </c>
      <c r="AP16" s="245" t="s">
        <v>14</v>
      </c>
      <c r="AQ16" s="245" t="s">
        <v>112</v>
      </c>
      <c r="AR16" s="245" t="s">
        <v>112</v>
      </c>
      <c r="AS16" s="245" t="s">
        <v>112</v>
      </c>
      <c r="AT16" s="245" t="s">
        <v>112</v>
      </c>
      <c r="AU16" s="245" t="s">
        <v>112</v>
      </c>
      <c r="AV16" s="245" t="s">
        <v>112</v>
      </c>
      <c r="AW16" s="245" t="s">
        <v>112</v>
      </c>
      <c r="AX16" s="245" t="s">
        <v>112</v>
      </c>
      <c r="AY16" s="245" t="s">
        <v>112</v>
      </c>
      <c r="AZ16" s="245" t="s">
        <v>112</v>
      </c>
      <c r="BA16" s="245" t="s">
        <v>112</v>
      </c>
      <c r="BB16" s="45"/>
      <c r="BC16" s="46"/>
      <c r="BD16" s="46"/>
      <c r="BE16" s="46"/>
    </row>
    <row r="17" spans="1:57" ht="18.75">
      <c r="A17" s="36">
        <v>2</v>
      </c>
      <c r="B17" s="247" t="s">
        <v>15</v>
      </c>
      <c r="C17" s="248" t="s">
        <v>15</v>
      </c>
      <c r="D17" s="248" t="s">
        <v>15</v>
      </c>
      <c r="E17" s="248" t="s">
        <v>16</v>
      </c>
      <c r="F17" s="248" t="s">
        <v>16</v>
      </c>
      <c r="G17" s="248" t="s">
        <v>16</v>
      </c>
      <c r="H17" s="248" t="s">
        <v>16</v>
      </c>
      <c r="I17" s="248" t="s">
        <v>16</v>
      </c>
      <c r="J17" s="248" t="s">
        <v>16</v>
      </c>
      <c r="K17" s="248" t="s">
        <v>16</v>
      </c>
      <c r="L17" s="248" t="s">
        <v>16</v>
      </c>
      <c r="M17" s="248" t="s">
        <v>16</v>
      </c>
      <c r="N17" s="248" t="s">
        <v>16</v>
      </c>
      <c r="O17" s="248" t="s">
        <v>16</v>
      </c>
      <c r="P17" s="249" t="s">
        <v>16</v>
      </c>
      <c r="Q17" s="250" t="s">
        <v>16</v>
      </c>
      <c r="R17" s="250" t="s">
        <v>16</v>
      </c>
      <c r="S17" s="250" t="s">
        <v>16</v>
      </c>
      <c r="T17" s="250" t="s">
        <v>45</v>
      </c>
      <c r="U17" s="250" t="s">
        <v>45</v>
      </c>
      <c r="V17" s="333"/>
      <c r="W17" s="334"/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4"/>
      <c r="AI17" s="334"/>
      <c r="AJ17" s="334"/>
      <c r="AK17" s="334"/>
      <c r="AL17" s="334"/>
      <c r="AM17" s="334"/>
      <c r="AN17" s="334"/>
      <c r="AO17" s="334"/>
      <c r="AP17" s="334"/>
      <c r="AQ17" s="334"/>
      <c r="AR17" s="334"/>
      <c r="AS17" s="334"/>
      <c r="AT17" s="334"/>
      <c r="AU17" s="334"/>
      <c r="AV17" s="334"/>
      <c r="AW17" s="334"/>
      <c r="AX17" s="334"/>
      <c r="AY17" s="334"/>
      <c r="AZ17" s="334"/>
      <c r="BA17" s="335"/>
      <c r="BB17" s="45"/>
      <c r="BC17" s="46"/>
      <c r="BD17" s="46"/>
      <c r="BE17" s="46"/>
    </row>
    <row r="18" spans="1:57" s="7" customFormat="1" ht="18.75" customHeight="1">
      <c r="A18" s="391" t="s">
        <v>109</v>
      </c>
      <c r="B18" s="391"/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/>
      <c r="AC18" s="391"/>
      <c r="AD18" s="391"/>
      <c r="AE18" s="391"/>
      <c r="AF18" s="391"/>
      <c r="AG18" s="391"/>
      <c r="AH18" s="391"/>
      <c r="AI18" s="391"/>
      <c r="AJ18" s="391"/>
      <c r="AK18" s="391"/>
      <c r="AL18" s="391"/>
      <c r="AM18" s="391"/>
      <c r="AN18" s="391"/>
      <c r="AO18" s="391"/>
      <c r="AP18" s="391"/>
      <c r="AQ18" s="391"/>
      <c r="AR18" s="391"/>
      <c r="AS18" s="391"/>
      <c r="AT18" s="391"/>
      <c r="AU18" s="391"/>
      <c r="AV18" s="391"/>
      <c r="AW18" s="391"/>
      <c r="AX18" s="391"/>
      <c r="AY18" s="391"/>
      <c r="AZ18" s="391"/>
      <c r="BA18" s="391"/>
      <c r="BB18" s="45"/>
      <c r="BC18" s="45"/>
      <c r="BD18" s="45"/>
      <c r="BE18" s="45"/>
    </row>
    <row r="19" spans="1:57" s="7" customFormat="1" ht="18.75">
      <c r="A19" s="55"/>
      <c r="B19" s="55"/>
      <c r="C19" s="55"/>
      <c r="D19" s="55"/>
      <c r="E19" s="55"/>
      <c r="F19" s="55"/>
      <c r="G19" s="55"/>
      <c r="H19" s="55"/>
      <c r="I19" s="55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7"/>
      <c r="AW19" s="57"/>
      <c r="AX19" s="57"/>
      <c r="AY19" s="57"/>
      <c r="AZ19" s="57"/>
      <c r="BA19" s="45"/>
      <c r="BB19" s="45"/>
      <c r="BC19" s="45"/>
      <c r="BD19" s="45"/>
      <c r="BE19" s="45"/>
    </row>
    <row r="20" spans="1:57" ht="20.25">
      <c r="A20" s="392" t="s">
        <v>95</v>
      </c>
      <c r="B20" s="39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92"/>
      <c r="T20" s="392"/>
      <c r="U20" s="392"/>
      <c r="V20" s="392"/>
      <c r="W20" s="392"/>
      <c r="X20" s="392"/>
      <c r="Y20" s="392"/>
      <c r="Z20" s="58"/>
      <c r="AA20" s="393" t="s">
        <v>93</v>
      </c>
      <c r="AB20" s="393"/>
      <c r="AC20" s="393"/>
      <c r="AD20" s="393"/>
      <c r="AE20" s="393"/>
      <c r="AF20" s="393"/>
      <c r="AG20" s="393"/>
      <c r="AH20" s="393"/>
      <c r="AI20" s="393"/>
      <c r="AJ20" s="393"/>
      <c r="AK20" s="393"/>
      <c r="AL20" s="393"/>
      <c r="AM20" s="393"/>
      <c r="AN20" s="58"/>
      <c r="AO20" s="393" t="s">
        <v>94</v>
      </c>
      <c r="AP20" s="393"/>
      <c r="AQ20" s="393"/>
      <c r="AR20" s="393"/>
      <c r="AS20" s="393"/>
      <c r="AT20" s="393"/>
      <c r="AU20" s="393"/>
      <c r="AV20" s="393"/>
      <c r="AW20" s="393"/>
      <c r="AX20" s="393"/>
      <c r="AY20" s="393"/>
      <c r="AZ20" s="393"/>
      <c r="BA20" s="393"/>
      <c r="BB20" s="45"/>
      <c r="BC20" s="45"/>
      <c r="BD20" s="45"/>
      <c r="BE20" s="45"/>
    </row>
    <row r="21" spans="1:57" ht="16.5" customHeight="1" thickBot="1">
      <c r="A21" s="59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44"/>
      <c r="BB21" s="45"/>
      <c r="BC21" s="45"/>
      <c r="BD21" s="45"/>
      <c r="BE21" s="45"/>
    </row>
    <row r="22" spans="1:57" ht="15.75" customHeight="1">
      <c r="A22" s="416" t="s">
        <v>1</v>
      </c>
      <c r="B22" s="412"/>
      <c r="C22" s="404" t="s">
        <v>17</v>
      </c>
      <c r="D22" s="405"/>
      <c r="E22" s="405"/>
      <c r="F22" s="406"/>
      <c r="G22" s="318" t="s">
        <v>110</v>
      </c>
      <c r="H22" s="364"/>
      <c r="I22" s="365"/>
      <c r="J22" s="355" t="s">
        <v>19</v>
      </c>
      <c r="K22" s="356"/>
      <c r="L22" s="356"/>
      <c r="M22" s="412"/>
      <c r="N22" s="355" t="s">
        <v>174</v>
      </c>
      <c r="O22" s="356"/>
      <c r="P22" s="412"/>
      <c r="Q22" s="355" t="s">
        <v>86</v>
      </c>
      <c r="R22" s="356"/>
      <c r="S22" s="412"/>
      <c r="T22" s="318" t="s">
        <v>20</v>
      </c>
      <c r="U22" s="364"/>
      <c r="V22" s="365"/>
      <c r="W22" s="355" t="s">
        <v>55</v>
      </c>
      <c r="X22" s="356"/>
      <c r="Y22" s="357"/>
      <c r="Z22" s="61"/>
      <c r="AA22" s="349" t="s">
        <v>87</v>
      </c>
      <c r="AB22" s="350"/>
      <c r="AC22" s="350"/>
      <c r="AD22" s="350"/>
      <c r="AE22" s="350"/>
      <c r="AF22" s="350"/>
      <c r="AG22" s="350"/>
      <c r="AH22" s="297" t="s">
        <v>25</v>
      </c>
      <c r="AI22" s="297"/>
      <c r="AJ22" s="297"/>
      <c r="AK22" s="300" t="s">
        <v>59</v>
      </c>
      <c r="AL22" s="300"/>
      <c r="AM22" s="301"/>
      <c r="AN22" s="48"/>
      <c r="AO22" s="312" t="s">
        <v>67</v>
      </c>
      <c r="AP22" s="313"/>
      <c r="AQ22" s="313"/>
      <c r="AR22" s="313"/>
      <c r="AS22" s="318" t="s">
        <v>88</v>
      </c>
      <c r="AT22" s="319"/>
      <c r="AU22" s="319"/>
      <c r="AV22" s="319"/>
      <c r="AW22" s="320"/>
      <c r="AX22" s="306" t="s">
        <v>25</v>
      </c>
      <c r="AY22" s="306"/>
      <c r="AZ22" s="306"/>
      <c r="BA22" s="307"/>
      <c r="BB22" s="45"/>
      <c r="BC22" s="45"/>
      <c r="BD22" s="45"/>
      <c r="BE22" s="45"/>
    </row>
    <row r="23" spans="1:57" ht="22.5" customHeight="1">
      <c r="A23" s="417"/>
      <c r="B23" s="413"/>
      <c r="C23" s="407"/>
      <c r="D23" s="391"/>
      <c r="E23" s="391"/>
      <c r="F23" s="408"/>
      <c r="G23" s="366"/>
      <c r="H23" s="367"/>
      <c r="I23" s="368"/>
      <c r="J23" s="358"/>
      <c r="K23" s="359"/>
      <c r="L23" s="359"/>
      <c r="M23" s="413"/>
      <c r="N23" s="358"/>
      <c r="O23" s="359"/>
      <c r="P23" s="413"/>
      <c r="Q23" s="358"/>
      <c r="R23" s="359"/>
      <c r="S23" s="413"/>
      <c r="T23" s="366"/>
      <c r="U23" s="367"/>
      <c r="V23" s="368"/>
      <c r="W23" s="358"/>
      <c r="X23" s="359"/>
      <c r="Y23" s="360"/>
      <c r="Z23" s="61"/>
      <c r="AA23" s="351"/>
      <c r="AB23" s="352"/>
      <c r="AC23" s="352"/>
      <c r="AD23" s="352"/>
      <c r="AE23" s="352"/>
      <c r="AF23" s="352"/>
      <c r="AG23" s="352"/>
      <c r="AH23" s="298"/>
      <c r="AI23" s="298"/>
      <c r="AJ23" s="298"/>
      <c r="AK23" s="302"/>
      <c r="AL23" s="302"/>
      <c r="AM23" s="303"/>
      <c r="AN23" s="48"/>
      <c r="AO23" s="314"/>
      <c r="AP23" s="315"/>
      <c r="AQ23" s="315"/>
      <c r="AR23" s="315"/>
      <c r="AS23" s="321"/>
      <c r="AT23" s="322"/>
      <c r="AU23" s="322"/>
      <c r="AV23" s="322"/>
      <c r="AW23" s="323"/>
      <c r="AX23" s="308"/>
      <c r="AY23" s="308"/>
      <c r="AZ23" s="308"/>
      <c r="BA23" s="309"/>
      <c r="BB23" s="45"/>
      <c r="BC23" s="45"/>
      <c r="BD23" s="45"/>
      <c r="BE23" s="45"/>
    </row>
    <row r="24" spans="1:57" ht="23.25" customHeight="1" thickBot="1">
      <c r="A24" s="417"/>
      <c r="B24" s="413"/>
      <c r="C24" s="407"/>
      <c r="D24" s="391"/>
      <c r="E24" s="391"/>
      <c r="F24" s="408"/>
      <c r="G24" s="366"/>
      <c r="H24" s="367"/>
      <c r="I24" s="368"/>
      <c r="J24" s="358"/>
      <c r="K24" s="359"/>
      <c r="L24" s="359"/>
      <c r="M24" s="413"/>
      <c r="N24" s="358"/>
      <c r="O24" s="359"/>
      <c r="P24" s="413"/>
      <c r="Q24" s="358"/>
      <c r="R24" s="359"/>
      <c r="S24" s="413"/>
      <c r="T24" s="366"/>
      <c r="U24" s="367"/>
      <c r="V24" s="368"/>
      <c r="W24" s="358"/>
      <c r="X24" s="359"/>
      <c r="Y24" s="360"/>
      <c r="Z24" s="61"/>
      <c r="AA24" s="353"/>
      <c r="AB24" s="354"/>
      <c r="AC24" s="354"/>
      <c r="AD24" s="354"/>
      <c r="AE24" s="354"/>
      <c r="AF24" s="354"/>
      <c r="AG24" s="354"/>
      <c r="AH24" s="299"/>
      <c r="AI24" s="299"/>
      <c r="AJ24" s="299"/>
      <c r="AK24" s="304"/>
      <c r="AL24" s="304"/>
      <c r="AM24" s="305"/>
      <c r="AN24" s="48"/>
      <c r="AO24" s="314"/>
      <c r="AP24" s="315"/>
      <c r="AQ24" s="315"/>
      <c r="AR24" s="315"/>
      <c r="AS24" s="321"/>
      <c r="AT24" s="322"/>
      <c r="AU24" s="322"/>
      <c r="AV24" s="322"/>
      <c r="AW24" s="323"/>
      <c r="AX24" s="308"/>
      <c r="AY24" s="308"/>
      <c r="AZ24" s="308"/>
      <c r="BA24" s="309"/>
      <c r="BB24" s="45"/>
      <c r="BC24" s="45"/>
      <c r="BD24" s="45"/>
      <c r="BE24" s="45"/>
    </row>
    <row r="25" spans="1:57" ht="21.75" customHeight="1" thickBot="1">
      <c r="A25" s="418"/>
      <c r="B25" s="414"/>
      <c r="C25" s="409"/>
      <c r="D25" s="410"/>
      <c r="E25" s="410"/>
      <c r="F25" s="411"/>
      <c r="G25" s="369"/>
      <c r="H25" s="370"/>
      <c r="I25" s="371"/>
      <c r="J25" s="361"/>
      <c r="K25" s="362"/>
      <c r="L25" s="362"/>
      <c r="M25" s="414"/>
      <c r="N25" s="361"/>
      <c r="O25" s="362"/>
      <c r="P25" s="414"/>
      <c r="Q25" s="361"/>
      <c r="R25" s="362"/>
      <c r="S25" s="414"/>
      <c r="T25" s="369"/>
      <c r="U25" s="370"/>
      <c r="V25" s="371"/>
      <c r="W25" s="361"/>
      <c r="X25" s="362"/>
      <c r="Y25" s="363"/>
      <c r="Z25" s="61"/>
      <c r="AA25" s="327" t="s">
        <v>63</v>
      </c>
      <c r="AB25" s="328"/>
      <c r="AC25" s="328"/>
      <c r="AD25" s="328"/>
      <c r="AE25" s="328"/>
      <c r="AF25" s="328"/>
      <c r="AG25" s="328"/>
      <c r="AH25" s="331">
        <v>4</v>
      </c>
      <c r="AI25" s="331"/>
      <c r="AJ25" s="331"/>
      <c r="AK25" s="331">
        <v>3</v>
      </c>
      <c r="AL25" s="331"/>
      <c r="AM25" s="307"/>
      <c r="AN25" s="48"/>
      <c r="AO25" s="316"/>
      <c r="AP25" s="317"/>
      <c r="AQ25" s="317"/>
      <c r="AR25" s="317"/>
      <c r="AS25" s="324"/>
      <c r="AT25" s="325"/>
      <c r="AU25" s="325"/>
      <c r="AV25" s="325"/>
      <c r="AW25" s="326"/>
      <c r="AX25" s="310"/>
      <c r="AY25" s="310"/>
      <c r="AZ25" s="310"/>
      <c r="BA25" s="311"/>
      <c r="BB25" s="45"/>
      <c r="BC25" s="45"/>
      <c r="BD25" s="45"/>
      <c r="BE25" s="45"/>
    </row>
    <row r="26" spans="1:57" ht="26.25" customHeight="1" thickBot="1">
      <c r="A26" s="394">
        <v>1</v>
      </c>
      <c r="B26" s="377"/>
      <c r="C26" s="375">
        <v>32</v>
      </c>
      <c r="D26" s="376"/>
      <c r="E26" s="376"/>
      <c r="F26" s="377"/>
      <c r="G26" s="375">
        <v>9</v>
      </c>
      <c r="H26" s="376"/>
      <c r="I26" s="377"/>
      <c r="J26" s="375"/>
      <c r="K26" s="376"/>
      <c r="L26" s="376"/>
      <c r="M26" s="377"/>
      <c r="N26" s="375"/>
      <c r="O26" s="376"/>
      <c r="P26" s="377"/>
      <c r="Q26" s="401"/>
      <c r="R26" s="402"/>
      <c r="S26" s="403"/>
      <c r="T26" s="375">
        <v>11</v>
      </c>
      <c r="U26" s="376"/>
      <c r="V26" s="377"/>
      <c r="W26" s="375">
        <f>SUM(C26:V26)</f>
        <v>52</v>
      </c>
      <c r="X26" s="376"/>
      <c r="Y26" s="387"/>
      <c r="Z26" s="61"/>
      <c r="AA26" s="329"/>
      <c r="AB26" s="330"/>
      <c r="AC26" s="330"/>
      <c r="AD26" s="330"/>
      <c r="AE26" s="330"/>
      <c r="AF26" s="330"/>
      <c r="AG26" s="330"/>
      <c r="AH26" s="332"/>
      <c r="AI26" s="332"/>
      <c r="AJ26" s="332"/>
      <c r="AK26" s="332"/>
      <c r="AL26" s="332"/>
      <c r="AM26" s="309"/>
      <c r="AN26" s="48"/>
      <c r="AO26" s="342" t="s">
        <v>167</v>
      </c>
      <c r="AP26" s="343"/>
      <c r="AQ26" s="343"/>
      <c r="AR26" s="343"/>
      <c r="AS26" s="336" t="s">
        <v>168</v>
      </c>
      <c r="AT26" s="336"/>
      <c r="AU26" s="336"/>
      <c r="AV26" s="336"/>
      <c r="AW26" s="336"/>
      <c r="AX26" s="336">
        <v>4</v>
      </c>
      <c r="AY26" s="336"/>
      <c r="AZ26" s="336"/>
      <c r="BA26" s="337"/>
      <c r="BB26" s="45"/>
      <c r="BC26" s="45"/>
      <c r="BD26" s="45"/>
      <c r="BE26" s="45"/>
    </row>
    <row r="27" spans="1:57" ht="25.5" customHeight="1" thickBot="1">
      <c r="A27" s="415">
        <v>2</v>
      </c>
      <c r="B27" s="374"/>
      <c r="C27" s="372"/>
      <c r="D27" s="373"/>
      <c r="E27" s="373"/>
      <c r="F27" s="374"/>
      <c r="G27" s="372"/>
      <c r="H27" s="373"/>
      <c r="I27" s="374"/>
      <c r="J27" s="372">
        <v>3</v>
      </c>
      <c r="K27" s="373"/>
      <c r="L27" s="373"/>
      <c r="M27" s="374"/>
      <c r="N27" s="372">
        <v>15</v>
      </c>
      <c r="O27" s="373"/>
      <c r="P27" s="374"/>
      <c r="Q27" s="388">
        <v>2</v>
      </c>
      <c r="R27" s="389"/>
      <c r="S27" s="390"/>
      <c r="T27" s="372"/>
      <c r="U27" s="373"/>
      <c r="V27" s="374"/>
      <c r="W27" s="375">
        <f>SUM(C27:V27)</f>
        <v>20</v>
      </c>
      <c r="X27" s="376"/>
      <c r="Y27" s="387"/>
      <c r="Z27" s="61"/>
      <c r="AA27" s="329" t="s">
        <v>22</v>
      </c>
      <c r="AB27" s="330"/>
      <c r="AC27" s="330"/>
      <c r="AD27" s="330"/>
      <c r="AE27" s="330"/>
      <c r="AF27" s="330"/>
      <c r="AG27" s="330"/>
      <c r="AH27" s="395">
        <v>4</v>
      </c>
      <c r="AI27" s="395"/>
      <c r="AJ27" s="395"/>
      <c r="AK27" s="332">
        <v>15</v>
      </c>
      <c r="AL27" s="332"/>
      <c r="AM27" s="309"/>
      <c r="AN27" s="48"/>
      <c r="AO27" s="344"/>
      <c r="AP27" s="345"/>
      <c r="AQ27" s="345"/>
      <c r="AR27" s="345"/>
      <c r="AS27" s="338"/>
      <c r="AT27" s="338"/>
      <c r="AU27" s="338"/>
      <c r="AV27" s="338"/>
      <c r="AW27" s="338"/>
      <c r="AX27" s="338"/>
      <c r="AY27" s="338"/>
      <c r="AZ27" s="338"/>
      <c r="BA27" s="339"/>
      <c r="BB27" s="45"/>
      <c r="BC27" s="45"/>
      <c r="BD27" s="45"/>
      <c r="BE27" s="45"/>
    </row>
    <row r="28" spans="1:57" ht="27" customHeight="1" thickBot="1">
      <c r="A28" s="397" t="s">
        <v>23</v>
      </c>
      <c r="B28" s="398"/>
      <c r="C28" s="398">
        <v>32</v>
      </c>
      <c r="D28" s="398"/>
      <c r="E28" s="398"/>
      <c r="F28" s="398"/>
      <c r="G28" s="398">
        <v>9</v>
      </c>
      <c r="H28" s="398"/>
      <c r="I28" s="398"/>
      <c r="J28" s="398">
        <v>3</v>
      </c>
      <c r="K28" s="398"/>
      <c r="L28" s="398"/>
      <c r="M28" s="398"/>
      <c r="N28" s="398">
        <v>15</v>
      </c>
      <c r="O28" s="398"/>
      <c r="P28" s="398"/>
      <c r="Q28" s="399">
        <v>2</v>
      </c>
      <c r="R28" s="398"/>
      <c r="S28" s="398"/>
      <c r="T28" s="400">
        <v>11</v>
      </c>
      <c r="U28" s="398"/>
      <c r="V28" s="398"/>
      <c r="W28" s="375">
        <f>SUM(C28:V28)</f>
        <v>72</v>
      </c>
      <c r="X28" s="376"/>
      <c r="Y28" s="387"/>
      <c r="Z28" s="61"/>
      <c r="AA28" s="378"/>
      <c r="AB28" s="379"/>
      <c r="AC28" s="379"/>
      <c r="AD28" s="379"/>
      <c r="AE28" s="379"/>
      <c r="AF28" s="379"/>
      <c r="AG28" s="379"/>
      <c r="AH28" s="396"/>
      <c r="AI28" s="396"/>
      <c r="AJ28" s="396"/>
      <c r="AK28" s="348"/>
      <c r="AL28" s="348"/>
      <c r="AM28" s="311"/>
      <c r="AN28" s="62"/>
      <c r="AO28" s="346"/>
      <c r="AP28" s="347"/>
      <c r="AQ28" s="347"/>
      <c r="AR28" s="347"/>
      <c r="AS28" s="340"/>
      <c r="AT28" s="340"/>
      <c r="AU28" s="340"/>
      <c r="AV28" s="340"/>
      <c r="AW28" s="340"/>
      <c r="AX28" s="340"/>
      <c r="AY28" s="340"/>
      <c r="AZ28" s="340"/>
      <c r="BA28" s="341"/>
      <c r="BB28" s="45"/>
      <c r="BC28" s="45"/>
      <c r="BD28" s="45"/>
      <c r="BE28" s="45"/>
    </row>
  </sheetData>
  <sheetProtection selectLockedCells="1" selectUnlockedCells="1"/>
  <mergeCells count="81">
    <mergeCell ref="A27:B27"/>
    <mergeCell ref="C27:F27"/>
    <mergeCell ref="G27:I27"/>
    <mergeCell ref="J27:M27"/>
    <mergeCell ref="A22:B25"/>
    <mergeCell ref="N22:P25"/>
    <mergeCell ref="W27:Y27"/>
    <mergeCell ref="J26:M26"/>
    <mergeCell ref="N26:P26"/>
    <mergeCell ref="Q26:S26"/>
    <mergeCell ref="C22:F25"/>
    <mergeCell ref="G22:I25"/>
    <mergeCell ref="J22:M25"/>
    <mergeCell ref="G26:I26"/>
    <mergeCell ref="Q22:S25"/>
    <mergeCell ref="W26:Y26"/>
    <mergeCell ref="A28:B28"/>
    <mergeCell ref="Q28:S28"/>
    <mergeCell ref="T28:V28"/>
    <mergeCell ref="C28:F28"/>
    <mergeCell ref="G28:I28"/>
    <mergeCell ref="J28:M28"/>
    <mergeCell ref="N28:P28"/>
    <mergeCell ref="W28:Y28"/>
    <mergeCell ref="N27:P27"/>
    <mergeCell ref="Q27:S27"/>
    <mergeCell ref="A18:BA18"/>
    <mergeCell ref="A20:Y20"/>
    <mergeCell ref="AA20:AM20"/>
    <mergeCell ref="AO20:BA20"/>
    <mergeCell ref="A26:B26"/>
    <mergeCell ref="C26:F26"/>
    <mergeCell ref="AH27:AJ28"/>
    <mergeCell ref="AA27:AG28"/>
    <mergeCell ref="AS26:AW28"/>
    <mergeCell ref="L2:AJ2"/>
    <mergeCell ref="L3:AJ3"/>
    <mergeCell ref="A12:BE12"/>
    <mergeCell ref="A1:K1"/>
    <mergeCell ref="A3:K3"/>
    <mergeCell ref="A5:K5"/>
    <mergeCell ref="A7:K7"/>
    <mergeCell ref="N4:AI4"/>
    <mergeCell ref="AW14:BA14"/>
    <mergeCell ref="V17:BA17"/>
    <mergeCell ref="AX26:BA28"/>
    <mergeCell ref="AO26:AR28"/>
    <mergeCell ref="AK27:AM28"/>
    <mergeCell ref="AA22:AG24"/>
    <mergeCell ref="W22:Y25"/>
    <mergeCell ref="T22:V25"/>
    <mergeCell ref="T27:V27"/>
    <mergeCell ref="T26:V26"/>
    <mergeCell ref="AH22:AJ24"/>
    <mergeCell ref="AK22:AM24"/>
    <mergeCell ref="AX22:BA25"/>
    <mergeCell ref="AO22:AR25"/>
    <mergeCell ref="AS22:AW25"/>
    <mergeCell ref="AA25:AG26"/>
    <mergeCell ref="AH25:AJ26"/>
    <mergeCell ref="AK25:AM26"/>
    <mergeCell ref="A14:A15"/>
    <mergeCell ref="B14:E14"/>
    <mergeCell ref="F14:I14"/>
    <mergeCell ref="J14:M14"/>
    <mergeCell ref="N14:R14"/>
    <mergeCell ref="S14:V14"/>
    <mergeCell ref="W14:AA14"/>
    <mergeCell ref="AB14:AE14"/>
    <mergeCell ref="AF14:AI14"/>
    <mergeCell ref="AJ14:AM14"/>
    <mergeCell ref="AN14:AR14"/>
    <mergeCell ref="AS14:AV14"/>
    <mergeCell ref="AO3:BA6"/>
    <mergeCell ref="AO7:BA8"/>
    <mergeCell ref="AO9:BA10"/>
    <mergeCell ref="M6:AH6"/>
    <mergeCell ref="M7:AH7"/>
    <mergeCell ref="M8:AH8"/>
    <mergeCell ref="M9:AH9"/>
    <mergeCell ref="M10:AH10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view="pageBreakPreview" zoomScale="106" zoomScaleNormal="75" zoomScaleSheetLayoutView="106" zoomScalePageLayoutView="0" workbookViewId="0" topLeftCell="A7">
      <selection activeCell="D15" sqref="D15:G15"/>
    </sheetView>
  </sheetViews>
  <sheetFormatPr defaultColWidth="9.00390625" defaultRowHeight="12.75"/>
  <cols>
    <col min="1" max="1" width="3.25390625" style="8" customWidth="1"/>
    <col min="2" max="2" width="4.75390625" style="8" customWidth="1"/>
    <col min="3" max="3" width="8.75390625" style="8" customWidth="1"/>
    <col min="4" max="4" width="21.25390625" style="8" customWidth="1"/>
    <col min="5" max="5" width="21.375" style="8" customWidth="1"/>
    <col min="6" max="6" width="19.75390625" style="8" customWidth="1"/>
    <col min="7" max="7" width="18.625" style="8" customWidth="1"/>
    <col min="8" max="8" width="14.75390625" style="8" customWidth="1"/>
    <col min="9" max="9" width="12.875" style="8" customWidth="1"/>
    <col min="10" max="10" width="12.00390625" style="8" customWidth="1"/>
    <col min="11" max="11" width="0" style="8" hidden="1" customWidth="1"/>
    <col min="12" max="12" width="13.125" style="8" customWidth="1"/>
    <col min="13" max="16384" width="9.125" style="8" customWidth="1"/>
  </cols>
  <sheetData>
    <row r="1" spans="1:12" ht="18.75">
      <c r="A1" s="3"/>
      <c r="B1" s="3"/>
      <c r="C1" s="421" t="s">
        <v>56</v>
      </c>
      <c r="D1" s="421"/>
      <c r="E1" s="421"/>
      <c r="F1" s="421"/>
      <c r="G1" s="421"/>
      <c r="H1" s="421"/>
      <c r="I1" s="421"/>
      <c r="J1" s="421"/>
      <c r="K1" s="421"/>
      <c r="L1" s="3"/>
    </row>
    <row r="2" spans="1:11" ht="47.25">
      <c r="A2" s="3"/>
      <c r="B2" s="3"/>
      <c r="C2" s="35" t="s">
        <v>1</v>
      </c>
      <c r="D2" s="35" t="s">
        <v>17</v>
      </c>
      <c r="E2" s="35" t="s">
        <v>18</v>
      </c>
      <c r="F2" s="35" t="s">
        <v>19</v>
      </c>
      <c r="G2" s="35" t="s">
        <v>53</v>
      </c>
      <c r="H2" s="35" t="s">
        <v>21</v>
      </c>
      <c r="I2" s="35" t="s">
        <v>20</v>
      </c>
      <c r="J2" s="35" t="s">
        <v>55</v>
      </c>
      <c r="K2" s="3"/>
    </row>
    <row r="3" spans="3:10" s="3" customFormat="1" ht="18.75">
      <c r="C3" s="6" t="s">
        <v>54</v>
      </c>
      <c r="D3" s="6">
        <v>33</v>
      </c>
      <c r="E3" s="6">
        <v>8</v>
      </c>
      <c r="F3" s="6"/>
      <c r="G3" s="6"/>
      <c r="H3" s="6"/>
      <c r="I3" s="6">
        <v>7</v>
      </c>
      <c r="J3" s="6">
        <v>48</v>
      </c>
    </row>
    <row r="4" spans="3:10" s="3" customFormat="1" ht="18.75">
      <c r="C4" s="6" t="s">
        <v>50</v>
      </c>
      <c r="D4" s="6">
        <v>33</v>
      </c>
      <c r="E4" s="6">
        <v>8</v>
      </c>
      <c r="F4" s="6">
        <v>2</v>
      </c>
      <c r="G4" s="6"/>
      <c r="H4" s="6"/>
      <c r="I4" s="6">
        <v>9</v>
      </c>
      <c r="J4" s="6">
        <v>52</v>
      </c>
    </row>
    <row r="5" spans="3:10" s="3" customFormat="1" ht="18.75">
      <c r="C5" s="6" t="s">
        <v>51</v>
      </c>
      <c r="D5" s="6">
        <v>33</v>
      </c>
      <c r="E5" s="6">
        <v>8</v>
      </c>
      <c r="F5" s="6" t="s">
        <v>35</v>
      </c>
      <c r="G5" s="6"/>
      <c r="H5" s="6"/>
      <c r="I5" s="6">
        <v>11</v>
      </c>
      <c r="J5" s="6">
        <v>52</v>
      </c>
    </row>
    <row r="6" spans="3:10" s="3" customFormat="1" ht="18.75">
      <c r="C6" s="6" t="s">
        <v>52</v>
      </c>
      <c r="D6" s="6" t="s">
        <v>36</v>
      </c>
      <c r="E6" s="6">
        <v>4</v>
      </c>
      <c r="F6" s="6" t="s">
        <v>39</v>
      </c>
      <c r="G6" s="6" t="s">
        <v>37</v>
      </c>
      <c r="H6" s="6">
        <v>1</v>
      </c>
      <c r="I6" s="9" t="s">
        <v>32</v>
      </c>
      <c r="J6" s="9" t="s">
        <v>46</v>
      </c>
    </row>
    <row r="7" spans="3:10" s="3" customFormat="1" ht="18.75">
      <c r="C7" s="6" t="s">
        <v>23</v>
      </c>
      <c r="D7" s="6" t="s">
        <v>41</v>
      </c>
      <c r="E7" s="6">
        <f>SUM(E3:E6)</f>
        <v>28</v>
      </c>
      <c r="F7" s="9" t="s">
        <v>40</v>
      </c>
      <c r="G7" s="6" t="s">
        <v>37</v>
      </c>
      <c r="H7" s="9" t="s">
        <v>24</v>
      </c>
      <c r="I7" s="6">
        <v>31</v>
      </c>
      <c r="J7" s="9" t="s">
        <v>47</v>
      </c>
    </row>
    <row r="8" spans="3:11" s="3" customFormat="1" ht="18.75">
      <c r="C8" s="2"/>
      <c r="D8"/>
      <c r="E8" s="5"/>
      <c r="F8" s="5"/>
      <c r="G8" s="5"/>
      <c r="H8" s="5"/>
      <c r="I8" s="5"/>
      <c r="J8" s="5"/>
      <c r="K8" s="5"/>
    </row>
    <row r="9" spans="3:11" s="3" customFormat="1" ht="18.75">
      <c r="C9" s="2"/>
      <c r="D9"/>
      <c r="E9" s="440" t="s">
        <v>57</v>
      </c>
      <c r="F9" s="441"/>
      <c r="G9" s="5"/>
      <c r="H9" s="5"/>
      <c r="I9" s="5"/>
      <c r="J9" s="5"/>
      <c r="K9" s="5"/>
    </row>
    <row r="10" spans="3:11" s="3" customFormat="1" ht="18.75">
      <c r="C10" s="2"/>
      <c r="D10" s="436" t="s">
        <v>58</v>
      </c>
      <c r="E10" s="437"/>
      <c r="F10" s="34" t="s">
        <v>25</v>
      </c>
      <c r="G10" s="34" t="s">
        <v>59</v>
      </c>
      <c r="H10" s="5"/>
      <c r="I10" s="5"/>
      <c r="J10" s="5"/>
      <c r="K10" s="5"/>
    </row>
    <row r="11" spans="3:11" s="3" customFormat="1" ht="18.75">
      <c r="C11" s="2"/>
      <c r="D11" s="419" t="s">
        <v>60</v>
      </c>
      <c r="E11" s="420"/>
      <c r="F11" s="36">
        <v>6</v>
      </c>
      <c r="G11" s="37">
        <v>2</v>
      </c>
      <c r="H11" s="5"/>
      <c r="I11" s="5"/>
      <c r="J11" s="5"/>
      <c r="K11" s="5"/>
    </row>
    <row r="12" spans="3:11" s="3" customFormat="1" ht="18.75">
      <c r="C12" s="2"/>
      <c r="D12" s="419" t="s">
        <v>61</v>
      </c>
      <c r="E12" s="420"/>
      <c r="F12" s="36">
        <v>7</v>
      </c>
      <c r="G12" s="38" t="s">
        <v>27</v>
      </c>
      <c r="H12" s="5"/>
      <c r="I12" s="5"/>
      <c r="J12" s="5"/>
      <c r="K12" s="5"/>
    </row>
    <row r="13" spans="3:11" s="3" customFormat="1" ht="34.5" customHeight="1">
      <c r="C13" s="2"/>
      <c r="D13" s="443" t="s">
        <v>62</v>
      </c>
      <c r="E13" s="444"/>
      <c r="F13" s="36">
        <v>10</v>
      </c>
      <c r="G13" s="38">
        <v>2</v>
      </c>
      <c r="H13" s="5"/>
      <c r="I13" s="5"/>
      <c r="J13" s="5"/>
      <c r="K13" s="5"/>
    </row>
    <row r="14" spans="3:11" s="3" customFormat="1" ht="18.75">
      <c r="C14" s="2"/>
      <c r="D14" s="419" t="s">
        <v>63</v>
      </c>
      <c r="E14" s="420"/>
      <c r="F14" s="36" t="s">
        <v>64</v>
      </c>
      <c r="G14" s="39" t="s">
        <v>38</v>
      </c>
      <c r="H14" s="5"/>
      <c r="I14" s="5"/>
      <c r="J14" s="5"/>
      <c r="K14" s="5"/>
    </row>
    <row r="15" spans="3:11" s="3" customFormat="1" ht="18.75">
      <c r="C15" s="2"/>
      <c r="D15" s="442" t="s">
        <v>65</v>
      </c>
      <c r="E15" s="442"/>
      <c r="F15" s="442"/>
      <c r="G15" s="442"/>
      <c r="H15" s="5"/>
      <c r="I15" s="5"/>
      <c r="J15" s="5"/>
      <c r="K15" s="5"/>
    </row>
    <row r="16" spans="3:11" s="3" customFormat="1" ht="18.75">
      <c r="C16" s="2"/>
      <c r="D16"/>
      <c r="E16" s="5"/>
      <c r="F16" s="5"/>
      <c r="G16" s="5"/>
      <c r="H16" s="5"/>
      <c r="I16" s="5"/>
      <c r="J16" s="5"/>
      <c r="K16" s="5"/>
    </row>
    <row r="17" spans="3:11" s="3" customFormat="1" ht="18.75">
      <c r="C17" s="438" t="s">
        <v>66</v>
      </c>
      <c r="D17" s="439"/>
      <c r="E17" s="439"/>
      <c r="F17" s="439"/>
      <c r="G17" s="439"/>
      <c r="H17" s="439"/>
      <c r="I17" s="439"/>
      <c r="J17" s="439"/>
      <c r="K17" s="5"/>
    </row>
    <row r="18" spans="2:12" s="3" customFormat="1" ht="63.75" customHeight="1">
      <c r="B18" s="433" t="s">
        <v>67</v>
      </c>
      <c r="C18" s="434"/>
      <c r="D18" s="434"/>
      <c r="E18" s="435"/>
      <c r="F18" s="16" t="s">
        <v>68</v>
      </c>
      <c r="G18" s="33" t="s">
        <v>25</v>
      </c>
      <c r="H18" s="432"/>
      <c r="I18" s="432"/>
      <c r="J18" s="432"/>
      <c r="K18" s="4"/>
      <c r="L18" s="5"/>
    </row>
    <row r="19" spans="1:12" s="3" customFormat="1" ht="18.75" customHeight="1">
      <c r="A19" s="8"/>
      <c r="B19" s="425" t="s">
        <v>49</v>
      </c>
      <c r="C19" s="426"/>
      <c r="D19" s="426"/>
      <c r="E19" s="427"/>
      <c r="F19" s="431" t="s">
        <v>69</v>
      </c>
      <c r="G19" s="422">
        <v>12</v>
      </c>
      <c r="H19" s="424"/>
      <c r="I19" s="424"/>
      <c r="J19" s="424"/>
      <c r="K19" s="4"/>
      <c r="L19" s="4"/>
    </row>
    <row r="20" spans="2:12" s="3" customFormat="1" ht="18.75" customHeight="1">
      <c r="B20" s="428"/>
      <c r="C20" s="429"/>
      <c r="D20" s="429"/>
      <c r="E20" s="430"/>
      <c r="F20" s="422"/>
      <c r="G20" s="423"/>
      <c r="H20" s="10"/>
      <c r="I20" s="10"/>
      <c r="J20" s="10"/>
      <c r="K20" s="10"/>
      <c r="L20" s="4"/>
    </row>
    <row r="21" spans="1:12" ht="33" customHeight="1">
      <c r="A21" s="3"/>
      <c r="B21" s="10"/>
      <c r="C21" s="2"/>
      <c r="D21" s="421"/>
      <c r="E21" s="421"/>
      <c r="F21" s="421"/>
      <c r="G21" s="421"/>
      <c r="H21" s="421"/>
      <c r="I21" s="421"/>
      <c r="J21" s="421"/>
      <c r="K21" s="3"/>
      <c r="L21" s="3"/>
    </row>
  </sheetData>
  <sheetProtection selectLockedCells="1" selectUnlockedCells="1"/>
  <mergeCells count="16">
    <mergeCell ref="C1:K1"/>
    <mergeCell ref="H18:J18"/>
    <mergeCell ref="B18:E18"/>
    <mergeCell ref="D10:E10"/>
    <mergeCell ref="C17:J17"/>
    <mergeCell ref="E9:F9"/>
    <mergeCell ref="D15:G15"/>
    <mergeCell ref="D11:E11"/>
    <mergeCell ref="D12:E12"/>
    <mergeCell ref="D13:E13"/>
    <mergeCell ref="D14:E14"/>
    <mergeCell ref="D21:J21"/>
    <mergeCell ref="G19:G20"/>
    <mergeCell ref="H19:J19"/>
    <mergeCell ref="B19:E20"/>
    <mergeCell ref="F19:F20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85"/>
  <sheetViews>
    <sheetView view="pageBreakPreview" zoomScale="80" zoomScaleNormal="50" zoomScaleSheetLayoutView="80" zoomScalePageLayoutView="0" workbookViewId="0" topLeftCell="A1">
      <selection activeCell="F23" sqref="F23"/>
    </sheetView>
  </sheetViews>
  <sheetFormatPr defaultColWidth="9.00390625" defaultRowHeight="12.75"/>
  <cols>
    <col min="1" max="1" width="10.625" style="11" customWidth="1"/>
    <col min="2" max="2" width="40.875" style="12" customWidth="1"/>
    <col min="3" max="3" width="5.375" style="13" customWidth="1"/>
    <col min="4" max="4" width="7.125" style="14" customWidth="1"/>
    <col min="5" max="5" width="5.25390625" style="14" customWidth="1"/>
    <col min="6" max="6" width="5.125" style="13" customWidth="1"/>
    <col min="7" max="7" width="8.125" style="13" customWidth="1"/>
    <col min="8" max="8" width="10.375" style="13" customWidth="1"/>
    <col min="9" max="9" width="9.25390625" style="12" customWidth="1"/>
    <col min="10" max="10" width="8.25390625" style="12" customWidth="1"/>
    <col min="11" max="11" width="8.625" style="12" customWidth="1"/>
    <col min="12" max="12" width="8.375" style="12" customWidth="1"/>
    <col min="13" max="13" width="9.875" style="12" customWidth="1"/>
    <col min="14" max="15" width="8.125" style="12" customWidth="1"/>
    <col min="16" max="16" width="9.125" style="12" customWidth="1"/>
    <col min="17" max="17" width="5.00390625" style="12" customWidth="1"/>
    <col min="18" max="18" width="4.625" style="12" customWidth="1"/>
    <col min="19" max="16384" width="9.125" style="12" customWidth="1"/>
  </cols>
  <sheetData>
    <row r="1" spans="1:16" s="15" customFormat="1" ht="21" thickBot="1">
      <c r="A1" s="473" t="s">
        <v>96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5"/>
    </row>
    <row r="2" spans="1:17" s="15" customFormat="1" ht="52.5" customHeight="1" thickBot="1">
      <c r="A2" s="482" t="s">
        <v>29</v>
      </c>
      <c r="B2" s="498" t="s">
        <v>70</v>
      </c>
      <c r="C2" s="488" t="s">
        <v>71</v>
      </c>
      <c r="D2" s="489"/>
      <c r="E2" s="490"/>
      <c r="F2" s="491"/>
      <c r="G2" s="496" t="s">
        <v>97</v>
      </c>
      <c r="H2" s="532" t="s">
        <v>77</v>
      </c>
      <c r="I2" s="533"/>
      <c r="J2" s="533"/>
      <c r="K2" s="533"/>
      <c r="L2" s="533"/>
      <c r="M2" s="534"/>
      <c r="N2" s="484" t="s">
        <v>85</v>
      </c>
      <c r="O2" s="485"/>
      <c r="P2" s="486"/>
      <c r="Q2" s="40"/>
    </row>
    <row r="3" spans="1:16" s="15" customFormat="1" ht="18" customHeight="1">
      <c r="A3" s="483"/>
      <c r="B3" s="499"/>
      <c r="C3" s="492"/>
      <c r="D3" s="493"/>
      <c r="E3" s="494"/>
      <c r="F3" s="495"/>
      <c r="G3" s="497"/>
      <c r="H3" s="540" t="s">
        <v>78</v>
      </c>
      <c r="I3" s="470" t="s">
        <v>81</v>
      </c>
      <c r="J3" s="471"/>
      <c r="K3" s="471"/>
      <c r="L3" s="472"/>
      <c r="M3" s="525" t="s">
        <v>84</v>
      </c>
      <c r="N3" s="476" t="s">
        <v>31</v>
      </c>
      <c r="O3" s="477"/>
      <c r="P3" s="478"/>
    </row>
    <row r="4" spans="1:16" s="15" customFormat="1" ht="18.75" customHeight="1">
      <c r="A4" s="483"/>
      <c r="B4" s="499"/>
      <c r="C4" s="501" t="s">
        <v>72</v>
      </c>
      <c r="D4" s="487" t="s">
        <v>73</v>
      </c>
      <c r="E4" s="453" t="s">
        <v>74</v>
      </c>
      <c r="F4" s="454"/>
      <c r="G4" s="497"/>
      <c r="H4" s="541"/>
      <c r="I4" s="450" t="s">
        <v>79</v>
      </c>
      <c r="J4" s="453" t="s">
        <v>80</v>
      </c>
      <c r="K4" s="502"/>
      <c r="L4" s="503"/>
      <c r="M4" s="526"/>
      <c r="N4" s="479"/>
      <c r="O4" s="480"/>
      <c r="P4" s="481"/>
    </row>
    <row r="5" spans="1:16" s="15" customFormat="1" ht="16.5" thickBot="1">
      <c r="A5" s="483"/>
      <c r="B5" s="499"/>
      <c r="C5" s="501"/>
      <c r="D5" s="487"/>
      <c r="E5" s="455" t="s">
        <v>75</v>
      </c>
      <c r="F5" s="462" t="s">
        <v>76</v>
      </c>
      <c r="G5" s="497"/>
      <c r="H5" s="541"/>
      <c r="I5" s="451"/>
      <c r="J5" s="450" t="s">
        <v>30</v>
      </c>
      <c r="K5" s="450" t="s">
        <v>82</v>
      </c>
      <c r="L5" s="450" t="s">
        <v>83</v>
      </c>
      <c r="M5" s="526"/>
      <c r="N5" s="63">
        <v>1</v>
      </c>
      <c r="O5" s="64">
        <v>2</v>
      </c>
      <c r="P5" s="65">
        <v>3</v>
      </c>
    </row>
    <row r="6" spans="1:16" s="15" customFormat="1" ht="35.25" customHeight="1" thickBot="1">
      <c r="A6" s="483"/>
      <c r="B6" s="499"/>
      <c r="C6" s="501"/>
      <c r="D6" s="487"/>
      <c r="E6" s="456"/>
      <c r="F6" s="463"/>
      <c r="G6" s="497"/>
      <c r="H6" s="541"/>
      <c r="I6" s="451"/>
      <c r="J6" s="465"/>
      <c r="K6" s="465"/>
      <c r="L6" s="465"/>
      <c r="M6" s="526"/>
      <c r="N6" s="529" t="s">
        <v>98</v>
      </c>
      <c r="O6" s="530"/>
      <c r="P6" s="531"/>
    </row>
    <row r="7" spans="1:16" s="15" customFormat="1" ht="45" customHeight="1" thickBot="1">
      <c r="A7" s="483"/>
      <c r="B7" s="500"/>
      <c r="C7" s="501"/>
      <c r="D7" s="487"/>
      <c r="E7" s="457"/>
      <c r="F7" s="464"/>
      <c r="G7" s="497"/>
      <c r="H7" s="542"/>
      <c r="I7" s="452"/>
      <c r="J7" s="466"/>
      <c r="K7" s="466"/>
      <c r="L7" s="466"/>
      <c r="M7" s="527"/>
      <c r="N7" s="66">
        <v>17.5</v>
      </c>
      <c r="O7" s="67">
        <v>11.5</v>
      </c>
      <c r="P7" s="68">
        <v>14</v>
      </c>
    </row>
    <row r="8" spans="1:16" s="15" customFormat="1" ht="15.75">
      <c r="A8" s="69">
        <v>1</v>
      </c>
      <c r="B8" s="70">
        <v>2</v>
      </c>
      <c r="C8" s="197">
        <v>3</v>
      </c>
      <c r="D8" s="73">
        <v>4</v>
      </c>
      <c r="E8" s="73">
        <v>5</v>
      </c>
      <c r="F8" s="74">
        <v>6</v>
      </c>
      <c r="G8" s="71">
        <v>7</v>
      </c>
      <c r="H8" s="72">
        <v>8</v>
      </c>
      <c r="I8" s="73">
        <v>9</v>
      </c>
      <c r="J8" s="73">
        <v>10</v>
      </c>
      <c r="K8" s="73">
        <v>11</v>
      </c>
      <c r="L8" s="73">
        <v>12</v>
      </c>
      <c r="M8" s="74">
        <v>13</v>
      </c>
      <c r="N8" s="198">
        <v>14</v>
      </c>
      <c r="O8" s="199">
        <v>15</v>
      </c>
      <c r="P8" s="200">
        <v>16</v>
      </c>
    </row>
    <row r="9" spans="1:16" s="15" customFormat="1" ht="23.25" customHeight="1">
      <c r="A9" s="536" t="s">
        <v>129</v>
      </c>
      <c r="B9" s="536"/>
      <c r="C9" s="536"/>
      <c r="D9" s="536"/>
      <c r="E9" s="536"/>
      <c r="F9" s="536"/>
      <c r="G9" s="536"/>
      <c r="H9" s="536"/>
      <c r="I9" s="536"/>
      <c r="J9" s="536"/>
      <c r="K9" s="536"/>
      <c r="L9" s="536"/>
      <c r="M9" s="536"/>
      <c r="N9" s="536"/>
      <c r="O9" s="536"/>
      <c r="P9" s="536"/>
    </row>
    <row r="10" spans="1:17" s="15" customFormat="1" ht="26.25" customHeight="1" thickBot="1">
      <c r="A10" s="467" t="s">
        <v>135</v>
      </c>
      <c r="B10" s="467"/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M10" s="467"/>
      <c r="N10" s="467"/>
      <c r="O10" s="467"/>
      <c r="P10" s="467"/>
      <c r="Q10" s="196"/>
    </row>
    <row r="11" spans="1:16" s="15" customFormat="1" ht="30" customHeight="1">
      <c r="A11" s="201" t="s">
        <v>141</v>
      </c>
      <c r="B11" s="275" t="s">
        <v>176</v>
      </c>
      <c r="C11" s="217"/>
      <c r="D11" s="217"/>
      <c r="E11" s="217"/>
      <c r="F11" s="217"/>
      <c r="G11" s="276">
        <f>SUM(G12:G13)</f>
        <v>3</v>
      </c>
      <c r="H11" s="276">
        <f aca="true" t="shared" si="0" ref="H11:M11">SUM(H12:H13)</f>
        <v>90</v>
      </c>
      <c r="I11" s="276">
        <f t="shared" si="0"/>
        <v>8</v>
      </c>
      <c r="J11" s="276">
        <f t="shared" si="0"/>
        <v>8</v>
      </c>
      <c r="K11" s="276">
        <f t="shared" si="0"/>
        <v>0</v>
      </c>
      <c r="L11" s="276">
        <f t="shared" si="0"/>
        <v>0</v>
      </c>
      <c r="M11" s="276">
        <f t="shared" si="0"/>
        <v>82</v>
      </c>
      <c r="N11" s="277"/>
      <c r="O11" s="270"/>
      <c r="P11" s="217"/>
    </row>
    <row r="12" spans="1:16" s="15" customFormat="1" ht="25.5" customHeight="1">
      <c r="A12" s="201" t="s">
        <v>177</v>
      </c>
      <c r="B12" s="278" t="s">
        <v>134</v>
      </c>
      <c r="C12" s="206"/>
      <c r="D12" s="206">
        <v>2</v>
      </c>
      <c r="E12" s="206"/>
      <c r="F12" s="206"/>
      <c r="G12" s="207">
        <v>1</v>
      </c>
      <c r="H12" s="155">
        <f>G12*30</f>
        <v>30</v>
      </c>
      <c r="I12" s="160">
        <f>J12+L12</f>
        <v>4</v>
      </c>
      <c r="J12" s="206">
        <v>4</v>
      </c>
      <c r="K12" s="206"/>
      <c r="L12" s="206"/>
      <c r="M12" s="208">
        <f>H12-I12</f>
        <v>26</v>
      </c>
      <c r="N12" s="209"/>
      <c r="O12" s="83" t="s">
        <v>157</v>
      </c>
      <c r="P12" s="280"/>
    </row>
    <row r="13" spans="1:16" s="15" customFormat="1" ht="33.75" customHeight="1" thickBot="1">
      <c r="A13" s="201" t="s">
        <v>178</v>
      </c>
      <c r="B13" s="279" t="s">
        <v>127</v>
      </c>
      <c r="C13" s="75"/>
      <c r="D13" s="75">
        <v>1</v>
      </c>
      <c r="E13" s="75"/>
      <c r="F13" s="281"/>
      <c r="G13" s="282">
        <v>2</v>
      </c>
      <c r="H13" s="155">
        <f>G13*30</f>
        <v>60</v>
      </c>
      <c r="I13" s="160">
        <f>J13+L13</f>
        <v>4</v>
      </c>
      <c r="J13" s="173">
        <v>4</v>
      </c>
      <c r="K13" s="171"/>
      <c r="L13" s="173"/>
      <c r="M13" s="189">
        <f>H13-I13</f>
        <v>56</v>
      </c>
      <c r="N13" s="83" t="s">
        <v>157</v>
      </c>
      <c r="O13" s="83"/>
      <c r="P13" s="213"/>
    </row>
    <row r="14" spans="1:16" s="15" customFormat="1" ht="31.5" customHeight="1">
      <c r="A14" s="266" t="s">
        <v>142</v>
      </c>
      <c r="B14" s="284" t="s">
        <v>179</v>
      </c>
      <c r="C14" s="173"/>
      <c r="D14" s="171"/>
      <c r="E14" s="171"/>
      <c r="F14" s="273"/>
      <c r="G14" s="168">
        <f>SUM(G15:G16)</f>
        <v>3</v>
      </c>
      <c r="H14" s="285">
        <f aca="true" t="shared" si="1" ref="H14:M14">SUM(H15:H16)</f>
        <v>90</v>
      </c>
      <c r="I14" s="285">
        <f t="shared" si="1"/>
        <v>4</v>
      </c>
      <c r="J14" s="285">
        <f t="shared" si="1"/>
        <v>4</v>
      </c>
      <c r="K14" s="168"/>
      <c r="L14" s="168"/>
      <c r="M14" s="285">
        <f t="shared" si="1"/>
        <v>86</v>
      </c>
      <c r="N14" s="83"/>
      <c r="O14" s="265"/>
      <c r="P14" s="202"/>
    </row>
    <row r="15" spans="1:16" s="15" customFormat="1" ht="23.25" customHeight="1">
      <c r="A15" s="266" t="s">
        <v>182</v>
      </c>
      <c r="B15" s="267" t="s">
        <v>180</v>
      </c>
      <c r="C15" s="173"/>
      <c r="D15" s="171" t="s">
        <v>24</v>
      </c>
      <c r="E15" s="171"/>
      <c r="F15" s="273"/>
      <c r="G15" s="168">
        <v>1.5</v>
      </c>
      <c r="H15" s="274">
        <f>G15*30</f>
        <v>45</v>
      </c>
      <c r="I15" s="160">
        <f>J15+L15</f>
        <v>4</v>
      </c>
      <c r="J15" s="173">
        <v>4</v>
      </c>
      <c r="K15" s="171"/>
      <c r="L15" s="171"/>
      <c r="M15" s="189">
        <f>H15-I15</f>
        <v>41</v>
      </c>
      <c r="N15" s="83" t="s">
        <v>157</v>
      </c>
      <c r="O15" s="216"/>
      <c r="P15" s="203"/>
    </row>
    <row r="16" spans="1:16" s="15" customFormat="1" ht="23.25" customHeight="1">
      <c r="A16" s="266" t="s">
        <v>183</v>
      </c>
      <c r="B16" s="268" t="s">
        <v>103</v>
      </c>
      <c r="C16" s="173"/>
      <c r="D16" s="173">
        <v>1</v>
      </c>
      <c r="E16" s="171"/>
      <c r="F16" s="273"/>
      <c r="G16" s="168">
        <v>1.5</v>
      </c>
      <c r="H16" s="274">
        <f>G16*30</f>
        <v>45</v>
      </c>
      <c r="I16" s="160">
        <f>J16+L16</f>
        <v>0</v>
      </c>
      <c r="J16" s="173"/>
      <c r="K16" s="171"/>
      <c r="L16" s="171"/>
      <c r="M16" s="189">
        <f>H16-I16</f>
        <v>45</v>
      </c>
      <c r="N16" s="172"/>
      <c r="O16" s="172"/>
      <c r="P16" s="203"/>
    </row>
    <row r="17" spans="1:16" s="15" customFormat="1" ht="30.75" customHeight="1">
      <c r="A17" s="266" t="s">
        <v>143</v>
      </c>
      <c r="B17" s="269" t="s">
        <v>181</v>
      </c>
      <c r="C17" s="173"/>
      <c r="D17" s="173">
        <v>3</v>
      </c>
      <c r="E17" s="171"/>
      <c r="F17" s="273"/>
      <c r="G17" s="168">
        <v>3</v>
      </c>
      <c r="H17" s="274">
        <f>G17*30</f>
        <v>90</v>
      </c>
      <c r="I17" s="160">
        <f>J17+L17</f>
        <v>0</v>
      </c>
      <c r="J17" s="173"/>
      <c r="K17" s="171"/>
      <c r="L17" s="171"/>
      <c r="M17" s="189">
        <f>H17-I17</f>
        <v>90</v>
      </c>
      <c r="N17" s="172"/>
      <c r="O17" s="283"/>
      <c r="P17" s="83" t="s">
        <v>157</v>
      </c>
    </row>
    <row r="18" spans="1:16" s="15" customFormat="1" ht="23.25" customHeight="1">
      <c r="A18" s="445" t="s">
        <v>137</v>
      </c>
      <c r="B18" s="446"/>
      <c r="C18" s="271"/>
      <c r="D18" s="271"/>
      <c r="E18" s="271"/>
      <c r="F18" s="271"/>
      <c r="G18" s="271">
        <f>G11+G14+G17</f>
        <v>9</v>
      </c>
      <c r="H18" s="271">
        <f aca="true" t="shared" si="2" ref="H18:M18">H11+H14+H17</f>
        <v>270</v>
      </c>
      <c r="I18" s="271">
        <f t="shared" si="2"/>
        <v>12</v>
      </c>
      <c r="J18" s="271">
        <f t="shared" si="2"/>
        <v>12</v>
      </c>
      <c r="K18" s="271">
        <f t="shared" si="2"/>
        <v>0</v>
      </c>
      <c r="L18" s="271">
        <f t="shared" si="2"/>
        <v>0</v>
      </c>
      <c r="M18" s="271">
        <f t="shared" si="2"/>
        <v>258</v>
      </c>
      <c r="N18" s="272" t="s">
        <v>157</v>
      </c>
      <c r="O18" s="272" t="s">
        <v>157</v>
      </c>
      <c r="P18" s="232" t="s">
        <v>157</v>
      </c>
    </row>
    <row r="19" spans="1:16" s="15" customFormat="1" ht="16.5" thickBot="1">
      <c r="A19" s="518" t="s">
        <v>136</v>
      </c>
      <c r="B19" s="519"/>
      <c r="C19" s="519"/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19"/>
      <c r="P19" s="520"/>
    </row>
    <row r="20" spans="1:17" s="15" customFormat="1" ht="15.75">
      <c r="A20" s="150" t="s">
        <v>114</v>
      </c>
      <c r="B20" s="223" t="s">
        <v>152</v>
      </c>
      <c r="C20" s="75"/>
      <c r="D20" s="75"/>
      <c r="E20" s="75"/>
      <c r="F20" s="75"/>
      <c r="G20" s="184">
        <f aca="true" t="shared" si="3" ref="G20:M20">SUM(G21:G22)</f>
        <v>8</v>
      </c>
      <c r="H20" s="185">
        <f t="shared" si="3"/>
        <v>240</v>
      </c>
      <c r="I20" s="185">
        <f t="shared" si="3"/>
        <v>10</v>
      </c>
      <c r="J20" s="185">
        <f t="shared" si="3"/>
        <v>4</v>
      </c>
      <c r="K20" s="185">
        <f t="shared" si="3"/>
        <v>0</v>
      </c>
      <c r="L20" s="185">
        <f t="shared" si="3"/>
        <v>6</v>
      </c>
      <c r="M20" s="185">
        <f t="shared" si="3"/>
        <v>230</v>
      </c>
      <c r="N20" s="160"/>
      <c r="O20" s="160">
        <v>0</v>
      </c>
      <c r="P20" s="150"/>
      <c r="Q20" s="165"/>
    </row>
    <row r="21" spans="1:43" s="15" customFormat="1" ht="15.75">
      <c r="A21" s="150" t="s">
        <v>115</v>
      </c>
      <c r="B21" s="205" t="s">
        <v>153</v>
      </c>
      <c r="C21" s="75">
        <v>1</v>
      </c>
      <c r="D21" s="75"/>
      <c r="E21" s="75"/>
      <c r="F21" s="75"/>
      <c r="G21" s="159">
        <v>7</v>
      </c>
      <c r="H21" s="155">
        <f aca="true" t="shared" si="4" ref="H21:H26">G21*30</f>
        <v>210</v>
      </c>
      <c r="I21" s="160">
        <f aca="true" t="shared" si="5" ref="I21:I26">J21+L21</f>
        <v>6</v>
      </c>
      <c r="J21" s="161">
        <v>4</v>
      </c>
      <c r="K21" s="161"/>
      <c r="L21" s="161">
        <v>2</v>
      </c>
      <c r="M21" s="162">
        <f aca="true" t="shared" si="6" ref="M21:M26">H21-I21</f>
        <v>204</v>
      </c>
      <c r="N21" s="81" t="s">
        <v>155</v>
      </c>
      <c r="O21" s="179"/>
      <c r="P21" s="150"/>
      <c r="Q21" s="165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</row>
    <row r="22" spans="1:17" s="15" customFormat="1" ht="31.5">
      <c r="A22" s="150" t="s">
        <v>116</v>
      </c>
      <c r="B22" s="205" t="s">
        <v>154</v>
      </c>
      <c r="C22" s="75"/>
      <c r="D22" s="75"/>
      <c r="E22" s="75"/>
      <c r="F22" s="75">
        <v>2</v>
      </c>
      <c r="G22" s="159">
        <v>1</v>
      </c>
      <c r="H22" s="155">
        <f t="shared" si="4"/>
        <v>30</v>
      </c>
      <c r="I22" s="160">
        <f t="shared" si="5"/>
        <v>4</v>
      </c>
      <c r="J22" s="161"/>
      <c r="K22" s="161"/>
      <c r="L22" s="163">
        <v>4</v>
      </c>
      <c r="M22" s="164">
        <f t="shared" si="6"/>
        <v>26</v>
      </c>
      <c r="N22" s="83"/>
      <c r="O22" s="180" t="s">
        <v>157</v>
      </c>
      <c r="P22" s="181"/>
      <c r="Q22" s="166"/>
    </row>
    <row r="23" spans="1:16" s="15" customFormat="1" ht="31.5">
      <c r="A23" s="150" t="s">
        <v>117</v>
      </c>
      <c r="B23" s="153" t="s">
        <v>120</v>
      </c>
      <c r="C23" s="154">
        <v>3</v>
      </c>
      <c r="D23" s="154"/>
      <c r="E23" s="155"/>
      <c r="F23" s="156"/>
      <c r="G23" s="168">
        <v>6</v>
      </c>
      <c r="H23" s="169">
        <f t="shared" si="4"/>
        <v>180</v>
      </c>
      <c r="I23" s="160">
        <f t="shared" si="5"/>
        <v>6</v>
      </c>
      <c r="J23" s="85">
        <v>4</v>
      </c>
      <c r="K23" s="78"/>
      <c r="L23" s="85">
        <v>2</v>
      </c>
      <c r="M23" s="86">
        <f t="shared" si="6"/>
        <v>174</v>
      </c>
      <c r="N23" s="87"/>
      <c r="O23" s="80"/>
      <c r="P23" s="81" t="s">
        <v>155</v>
      </c>
    </row>
    <row r="24" spans="1:16" s="15" customFormat="1" ht="15.75">
      <c r="A24" s="150" t="s">
        <v>118</v>
      </c>
      <c r="B24" s="151" t="s">
        <v>122</v>
      </c>
      <c r="C24" s="75">
        <v>1</v>
      </c>
      <c r="D24" s="75"/>
      <c r="E24" s="75"/>
      <c r="F24" s="75"/>
      <c r="G24" s="167">
        <v>6</v>
      </c>
      <c r="H24" s="169">
        <f t="shared" si="4"/>
        <v>180</v>
      </c>
      <c r="I24" s="160">
        <f t="shared" si="5"/>
        <v>6</v>
      </c>
      <c r="J24" s="174">
        <v>4</v>
      </c>
      <c r="K24" s="175"/>
      <c r="L24" s="174">
        <v>2</v>
      </c>
      <c r="M24" s="176">
        <f t="shared" si="6"/>
        <v>174</v>
      </c>
      <c r="N24" s="81" t="s">
        <v>155</v>
      </c>
      <c r="O24" s="213"/>
      <c r="P24" s="81"/>
    </row>
    <row r="25" spans="1:16" s="15" customFormat="1" ht="15.75">
      <c r="A25" s="150" t="s">
        <v>119</v>
      </c>
      <c r="B25" s="153" t="s">
        <v>139</v>
      </c>
      <c r="C25" s="217">
        <v>2</v>
      </c>
      <c r="D25" s="218"/>
      <c r="E25" s="218"/>
      <c r="F25" s="219"/>
      <c r="G25" s="191">
        <v>6</v>
      </c>
      <c r="H25" s="210">
        <f t="shared" si="4"/>
        <v>180</v>
      </c>
      <c r="I25" s="218">
        <f t="shared" si="5"/>
        <v>6</v>
      </c>
      <c r="J25" s="218">
        <v>4</v>
      </c>
      <c r="K25" s="218"/>
      <c r="L25" s="218">
        <v>2</v>
      </c>
      <c r="M25" s="218">
        <f t="shared" si="6"/>
        <v>174</v>
      </c>
      <c r="N25" s="129"/>
      <c r="O25" s="81" t="s">
        <v>155</v>
      </c>
      <c r="P25" s="194"/>
    </row>
    <row r="26" spans="1:16" s="15" customFormat="1" ht="15.75">
      <c r="A26" s="150" t="s">
        <v>126</v>
      </c>
      <c r="B26" s="157" t="s">
        <v>125</v>
      </c>
      <c r="C26" s="154"/>
      <c r="D26" s="154">
        <v>3</v>
      </c>
      <c r="E26" s="155"/>
      <c r="F26" s="156"/>
      <c r="G26" s="168">
        <v>6</v>
      </c>
      <c r="H26" s="182">
        <f t="shared" si="4"/>
        <v>180</v>
      </c>
      <c r="I26" s="160">
        <f t="shared" si="5"/>
        <v>4</v>
      </c>
      <c r="J26" s="173">
        <v>4</v>
      </c>
      <c r="K26" s="171"/>
      <c r="L26" s="173">
        <v>0</v>
      </c>
      <c r="M26" s="189">
        <f t="shared" si="6"/>
        <v>176</v>
      </c>
      <c r="N26" s="83"/>
      <c r="O26" s="83"/>
      <c r="P26" s="180" t="s">
        <v>157</v>
      </c>
    </row>
    <row r="27" spans="1:16" s="15" customFormat="1" ht="15.75">
      <c r="A27" s="445" t="s">
        <v>138</v>
      </c>
      <c r="B27" s="446"/>
      <c r="C27" s="237"/>
      <c r="D27" s="237"/>
      <c r="E27" s="234"/>
      <c r="F27" s="156"/>
      <c r="G27" s="226">
        <f aca="true" t="shared" si="7" ref="G27:M27">G20+G23+G24+G25+G26</f>
        <v>32</v>
      </c>
      <c r="H27" s="226">
        <f t="shared" si="7"/>
        <v>960</v>
      </c>
      <c r="I27" s="226">
        <f t="shared" si="7"/>
        <v>32</v>
      </c>
      <c r="J27" s="226">
        <f t="shared" si="7"/>
        <v>20</v>
      </c>
      <c r="K27" s="226">
        <f t="shared" si="7"/>
        <v>0</v>
      </c>
      <c r="L27" s="226">
        <f t="shared" si="7"/>
        <v>12</v>
      </c>
      <c r="M27" s="226">
        <f t="shared" si="7"/>
        <v>928</v>
      </c>
      <c r="N27" s="232" t="s">
        <v>156</v>
      </c>
      <c r="O27" s="232" t="s">
        <v>159</v>
      </c>
      <c r="P27" s="232" t="s">
        <v>159</v>
      </c>
    </row>
    <row r="28" spans="1:16" s="15" customFormat="1" ht="15.75">
      <c r="A28" s="445" t="s">
        <v>131</v>
      </c>
      <c r="B28" s="446"/>
      <c r="C28" s="188"/>
      <c r="D28" s="188"/>
      <c r="E28" s="188"/>
      <c r="F28" s="188"/>
      <c r="G28" s="238">
        <f aca="true" t="shared" si="8" ref="G28:M28">G18+G27</f>
        <v>41</v>
      </c>
      <c r="H28" s="238">
        <f t="shared" si="8"/>
        <v>1230</v>
      </c>
      <c r="I28" s="238">
        <f t="shared" si="8"/>
        <v>44</v>
      </c>
      <c r="J28" s="238">
        <f t="shared" si="8"/>
        <v>32</v>
      </c>
      <c r="K28" s="238">
        <f t="shared" si="8"/>
        <v>0</v>
      </c>
      <c r="L28" s="238">
        <f t="shared" si="8"/>
        <v>12</v>
      </c>
      <c r="M28" s="238">
        <f t="shared" si="8"/>
        <v>1186</v>
      </c>
      <c r="N28" s="232" t="s">
        <v>163</v>
      </c>
      <c r="O28" s="232" t="s">
        <v>160</v>
      </c>
      <c r="P28" s="232" t="s">
        <v>160</v>
      </c>
    </row>
    <row r="29" spans="1:18" s="15" customFormat="1" ht="18.75" customHeight="1">
      <c r="A29" s="461" t="s">
        <v>130</v>
      </c>
      <c r="B29" s="461"/>
      <c r="C29" s="461"/>
      <c r="D29" s="461"/>
      <c r="E29" s="461"/>
      <c r="F29" s="461"/>
      <c r="G29" s="461"/>
      <c r="H29" s="461"/>
      <c r="I29" s="461"/>
      <c r="J29" s="461"/>
      <c r="K29" s="461"/>
      <c r="L29" s="461"/>
      <c r="M29" s="461"/>
      <c r="N29" s="461"/>
      <c r="O29" s="461"/>
      <c r="P29" s="461"/>
      <c r="Q29" s="190"/>
      <c r="R29" s="190"/>
    </row>
    <row r="30" spans="1:17" s="15" customFormat="1" ht="15.75" customHeight="1">
      <c r="A30" s="468" t="s">
        <v>132</v>
      </c>
      <c r="B30" s="469"/>
      <c r="C30" s="469"/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220"/>
    </row>
    <row r="31" spans="1:16" s="15" customFormat="1" ht="15.75">
      <c r="A31" s="524" t="s">
        <v>102</v>
      </c>
      <c r="B31" s="524"/>
      <c r="C31" s="524"/>
      <c r="D31" s="524"/>
      <c r="E31" s="524"/>
      <c r="F31" s="524"/>
      <c r="G31" s="524"/>
      <c r="H31" s="524"/>
      <c r="I31" s="524"/>
      <c r="J31" s="524"/>
      <c r="K31" s="524"/>
      <c r="L31" s="524"/>
      <c r="M31" s="524"/>
      <c r="N31" s="524"/>
      <c r="O31" s="524"/>
      <c r="P31" s="524"/>
    </row>
    <row r="32" spans="1:16" s="15" customFormat="1" ht="15.75">
      <c r="A32" s="150" t="s">
        <v>144</v>
      </c>
      <c r="B32" s="153" t="s">
        <v>123</v>
      </c>
      <c r="C32" s="75"/>
      <c r="D32" s="75"/>
      <c r="E32" s="75"/>
      <c r="F32" s="75"/>
      <c r="G32" s="152">
        <f>G33+G34</f>
        <v>7</v>
      </c>
      <c r="H32" s="186">
        <f>G32*30</f>
        <v>210</v>
      </c>
      <c r="I32" s="187">
        <f>I33+I34</f>
        <v>8</v>
      </c>
      <c r="J32" s="187">
        <f>J33+J34</f>
        <v>4</v>
      </c>
      <c r="K32" s="187">
        <f>K33+K34</f>
        <v>0</v>
      </c>
      <c r="L32" s="187">
        <f>L33+L34</f>
        <v>4</v>
      </c>
      <c r="M32" s="187">
        <f>M33+M34</f>
        <v>202</v>
      </c>
      <c r="N32" s="129"/>
      <c r="O32" s="193"/>
      <c r="P32" s="84"/>
    </row>
    <row r="33" spans="1:16" s="15" customFormat="1" ht="15.75">
      <c r="A33" s="150" t="s">
        <v>146</v>
      </c>
      <c r="B33" s="153" t="s">
        <v>123</v>
      </c>
      <c r="C33" s="75"/>
      <c r="D33" s="75">
        <v>1</v>
      </c>
      <c r="E33" s="75"/>
      <c r="F33" s="75"/>
      <c r="G33" s="167">
        <v>5.5</v>
      </c>
      <c r="H33" s="169">
        <f>G33*30</f>
        <v>165</v>
      </c>
      <c r="I33" s="160">
        <f>J33+L33</f>
        <v>4</v>
      </c>
      <c r="J33" s="173">
        <v>4</v>
      </c>
      <c r="K33" s="171"/>
      <c r="L33" s="173">
        <v>0</v>
      </c>
      <c r="M33" s="229">
        <f>H33-I33</f>
        <v>161</v>
      </c>
      <c r="N33" s="83" t="s">
        <v>157</v>
      </c>
      <c r="O33" s="231"/>
      <c r="P33" s="215"/>
    </row>
    <row r="34" spans="1:16" s="15" customFormat="1" ht="31.5">
      <c r="A34" s="150" t="s">
        <v>147</v>
      </c>
      <c r="B34" s="205" t="s">
        <v>158</v>
      </c>
      <c r="C34" s="75"/>
      <c r="D34" s="75"/>
      <c r="E34" s="75"/>
      <c r="F34" s="75">
        <v>2</v>
      </c>
      <c r="G34" s="167">
        <v>1.5</v>
      </c>
      <c r="H34" s="169">
        <f>G34*30</f>
        <v>45</v>
      </c>
      <c r="I34" s="160">
        <f>J34+L34</f>
        <v>4</v>
      </c>
      <c r="J34" s="85"/>
      <c r="K34" s="78"/>
      <c r="L34" s="85">
        <v>4</v>
      </c>
      <c r="M34" s="176">
        <f>H34-I34</f>
        <v>41</v>
      </c>
      <c r="N34" s="230"/>
      <c r="O34" s="83" t="s">
        <v>157</v>
      </c>
      <c r="P34" s="83"/>
    </row>
    <row r="35" spans="1:16" s="15" customFormat="1" ht="15.75">
      <c r="A35" s="150" t="s">
        <v>145</v>
      </c>
      <c r="B35" s="157" t="s">
        <v>121</v>
      </c>
      <c r="C35" s="158">
        <v>1</v>
      </c>
      <c r="D35" s="158"/>
      <c r="E35" s="210"/>
      <c r="F35" s="211"/>
      <c r="G35" s="178">
        <v>6</v>
      </c>
      <c r="H35" s="192">
        <f>G35*30</f>
        <v>180</v>
      </c>
      <c r="I35" s="170">
        <f>J35+L35</f>
        <v>6</v>
      </c>
      <c r="J35" s="218">
        <v>4</v>
      </c>
      <c r="K35" s="218"/>
      <c r="L35" s="218">
        <v>2</v>
      </c>
      <c r="M35" s="189">
        <f>H35-I35</f>
        <v>174</v>
      </c>
      <c r="N35" s="83" t="s">
        <v>155</v>
      </c>
      <c r="O35" s="221"/>
      <c r="P35" s="215"/>
    </row>
    <row r="36" spans="1:16" s="15" customFormat="1" ht="31.5">
      <c r="A36" s="150" t="s">
        <v>148</v>
      </c>
      <c r="B36" s="153" t="s">
        <v>124</v>
      </c>
      <c r="C36" s="154">
        <v>2</v>
      </c>
      <c r="D36" s="154"/>
      <c r="E36" s="155"/>
      <c r="F36" s="156"/>
      <c r="G36" s="168">
        <v>6</v>
      </c>
      <c r="H36" s="169">
        <f>G36*30</f>
        <v>180</v>
      </c>
      <c r="I36" s="160">
        <f>J36+L36</f>
        <v>6</v>
      </c>
      <c r="J36" s="218">
        <v>4</v>
      </c>
      <c r="K36" s="218"/>
      <c r="L36" s="218">
        <v>2</v>
      </c>
      <c r="M36" s="189">
        <f>H36-I36</f>
        <v>174</v>
      </c>
      <c r="N36" s="214"/>
      <c r="O36" s="83" t="s">
        <v>155</v>
      </c>
      <c r="P36" s="216"/>
    </row>
    <row r="37" spans="1:16" s="15" customFormat="1" ht="15.75">
      <c r="A37" s="445" t="s">
        <v>138</v>
      </c>
      <c r="B37" s="446"/>
      <c r="C37" s="182"/>
      <c r="D37" s="182"/>
      <c r="E37" s="182"/>
      <c r="F37" s="182"/>
      <c r="G37" s="184">
        <f>G32+G35+G36</f>
        <v>19</v>
      </c>
      <c r="H37" s="184">
        <f aca="true" t="shared" si="9" ref="H37:M37">H32+H35+H36</f>
        <v>570</v>
      </c>
      <c r="I37" s="184">
        <f t="shared" si="9"/>
        <v>20</v>
      </c>
      <c r="J37" s="184">
        <f t="shared" si="9"/>
        <v>12</v>
      </c>
      <c r="K37" s="184">
        <f t="shared" si="9"/>
        <v>0</v>
      </c>
      <c r="L37" s="184">
        <f t="shared" si="9"/>
        <v>8</v>
      </c>
      <c r="M37" s="184">
        <f t="shared" si="9"/>
        <v>550</v>
      </c>
      <c r="N37" s="232" t="s">
        <v>159</v>
      </c>
      <c r="O37" s="232" t="s">
        <v>159</v>
      </c>
      <c r="P37" s="83"/>
    </row>
    <row r="38" spans="1:16" s="15" customFormat="1" ht="15.75">
      <c r="A38" s="528" t="s">
        <v>133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</row>
    <row r="39" spans="1:16" s="15" customFormat="1" ht="15.75">
      <c r="A39" s="150" t="s">
        <v>144</v>
      </c>
      <c r="B39" s="222" t="s">
        <v>149</v>
      </c>
      <c r="C39" s="75">
        <v>1</v>
      </c>
      <c r="D39" s="158"/>
      <c r="E39" s="155"/>
      <c r="F39" s="156"/>
      <c r="G39" s="167">
        <v>7</v>
      </c>
      <c r="H39" s="169">
        <f>G39*30</f>
        <v>210</v>
      </c>
      <c r="I39" s="160">
        <f>J39+L39</f>
        <v>6</v>
      </c>
      <c r="J39" s="218">
        <v>4</v>
      </c>
      <c r="K39" s="218"/>
      <c r="L39" s="218">
        <v>2</v>
      </c>
      <c r="M39" s="224">
        <f>H39-I39</f>
        <v>204</v>
      </c>
      <c r="N39" s="83" t="s">
        <v>155</v>
      </c>
      <c r="O39" s="83"/>
      <c r="P39" s="83"/>
    </row>
    <row r="40" spans="1:16" s="15" customFormat="1" ht="15.75">
      <c r="A40" s="195" t="s">
        <v>145</v>
      </c>
      <c r="B40" s="153" t="s">
        <v>140</v>
      </c>
      <c r="C40" s="75">
        <v>2</v>
      </c>
      <c r="D40" s="154"/>
      <c r="E40" s="155"/>
      <c r="F40" s="156"/>
      <c r="G40" s="167">
        <v>6</v>
      </c>
      <c r="H40" s="204">
        <f>G40*30</f>
        <v>180</v>
      </c>
      <c r="I40" s="204">
        <f>SUM(J40:L40)</f>
        <v>6</v>
      </c>
      <c r="J40" s="218">
        <v>4</v>
      </c>
      <c r="K40" s="218"/>
      <c r="L40" s="218">
        <v>2</v>
      </c>
      <c r="M40" s="172">
        <f>H40-I40</f>
        <v>174</v>
      </c>
      <c r="N40" s="83"/>
      <c r="O40" s="83" t="s">
        <v>155</v>
      </c>
      <c r="P40" s="83"/>
    </row>
    <row r="41" spans="1:16" s="15" customFormat="1" ht="15.75">
      <c r="A41" s="195" t="s">
        <v>148</v>
      </c>
      <c r="B41" s="183" t="s">
        <v>128</v>
      </c>
      <c r="C41" s="155"/>
      <c r="D41" s="154">
        <v>1</v>
      </c>
      <c r="E41" s="155"/>
      <c r="F41" s="156"/>
      <c r="G41" s="167">
        <v>6</v>
      </c>
      <c r="H41" s="155">
        <f>G41*30</f>
        <v>180</v>
      </c>
      <c r="I41" s="160">
        <f>J41+L41</f>
        <v>4</v>
      </c>
      <c r="J41" s="173">
        <v>4</v>
      </c>
      <c r="K41" s="171"/>
      <c r="L41" s="173">
        <v>0</v>
      </c>
      <c r="M41" s="189">
        <f>H41-I41</f>
        <v>176</v>
      </c>
      <c r="N41" s="83" t="s">
        <v>157</v>
      </c>
      <c r="O41" s="83"/>
      <c r="P41" s="83"/>
    </row>
    <row r="42" spans="1:16" s="15" customFormat="1" ht="16.5" thickBot="1">
      <c r="A42" s="445" t="s">
        <v>138</v>
      </c>
      <c r="B42" s="446"/>
      <c r="C42" s="233"/>
      <c r="D42" s="233"/>
      <c r="E42" s="234"/>
      <c r="F42" s="156"/>
      <c r="G42" s="235">
        <f>SUM(G39:G41)</f>
        <v>19</v>
      </c>
      <c r="H42" s="236">
        <f aca="true" t="shared" si="10" ref="H42:M42">SUM(H39:H41)</f>
        <v>570</v>
      </c>
      <c r="I42" s="226">
        <f t="shared" si="10"/>
        <v>16</v>
      </c>
      <c r="J42" s="226">
        <f t="shared" si="10"/>
        <v>12</v>
      </c>
      <c r="K42" s="226">
        <f t="shared" si="10"/>
        <v>0</v>
      </c>
      <c r="L42" s="226">
        <f t="shared" si="10"/>
        <v>4</v>
      </c>
      <c r="M42" s="226">
        <f t="shared" si="10"/>
        <v>554</v>
      </c>
      <c r="N42" s="232" t="s">
        <v>159</v>
      </c>
      <c r="O42" s="232" t="s">
        <v>155</v>
      </c>
      <c r="P42" s="221"/>
    </row>
    <row r="43" spans="1:16" s="15" customFormat="1" ht="16.5" thickBot="1">
      <c r="A43" s="521"/>
      <c r="B43" s="522"/>
      <c r="C43" s="522"/>
      <c r="D43" s="522"/>
      <c r="E43" s="522"/>
      <c r="F43" s="523"/>
      <c r="G43" s="90"/>
      <c r="H43" s="90"/>
      <c r="I43" s="226"/>
      <c r="J43" s="226"/>
      <c r="K43" s="226"/>
      <c r="L43" s="226"/>
      <c r="M43" s="226"/>
      <c r="N43" s="225"/>
      <c r="O43" s="83"/>
      <c r="P43" s="212"/>
    </row>
    <row r="44" spans="1:16" s="18" customFormat="1" ht="16.5" thickBot="1">
      <c r="A44" s="458" t="s">
        <v>92</v>
      </c>
      <c r="B44" s="459"/>
      <c r="C44" s="459"/>
      <c r="D44" s="459"/>
      <c r="E44" s="459"/>
      <c r="F44" s="459"/>
      <c r="G44" s="543"/>
      <c r="H44" s="543"/>
      <c r="I44" s="543"/>
      <c r="J44" s="543"/>
      <c r="K44" s="543"/>
      <c r="L44" s="543"/>
      <c r="M44" s="543"/>
      <c r="N44" s="543"/>
      <c r="O44" s="543"/>
      <c r="P44" s="544"/>
    </row>
    <row r="45" spans="1:16" s="18" customFormat="1" ht="15.75">
      <c r="A45" s="98" t="s">
        <v>89</v>
      </c>
      <c r="B45" s="99" t="s">
        <v>28</v>
      </c>
      <c r="C45" s="100"/>
      <c r="D45" s="101">
        <v>4</v>
      </c>
      <c r="E45" s="96"/>
      <c r="F45" s="102"/>
      <c r="G45" s="107">
        <v>6</v>
      </c>
      <c r="H45" s="108">
        <f>G45*30</f>
        <v>180</v>
      </c>
      <c r="I45" s="100"/>
      <c r="J45" s="96"/>
      <c r="K45" s="96"/>
      <c r="L45" s="96"/>
      <c r="M45" s="109"/>
      <c r="N45" s="100"/>
      <c r="O45" s="96"/>
      <c r="P45" s="97"/>
    </row>
    <row r="46" spans="1:16" s="18" customFormat="1" ht="16.5" thickBot="1">
      <c r="A46" s="93" t="s">
        <v>90</v>
      </c>
      <c r="B46" s="103" t="s">
        <v>22</v>
      </c>
      <c r="C46" s="104"/>
      <c r="D46" s="105">
        <v>4</v>
      </c>
      <c r="E46" s="106"/>
      <c r="F46" s="94"/>
      <c r="G46" s="149">
        <v>21</v>
      </c>
      <c r="H46" s="110">
        <f>G46*30</f>
        <v>630</v>
      </c>
      <c r="I46" s="111"/>
      <c r="J46" s="112"/>
      <c r="K46" s="105"/>
      <c r="L46" s="105"/>
      <c r="M46" s="113"/>
      <c r="N46" s="114"/>
      <c r="O46" s="115"/>
      <c r="P46" s="95"/>
    </row>
    <row r="47" spans="1:16" s="18" customFormat="1" ht="16.5" thickBot="1">
      <c r="A47" s="545" t="s">
        <v>99</v>
      </c>
      <c r="B47" s="546"/>
      <c r="C47" s="546"/>
      <c r="D47" s="546"/>
      <c r="E47" s="546"/>
      <c r="F47" s="547"/>
      <c r="G47" s="119">
        <f>G45+G46</f>
        <v>27</v>
      </c>
      <c r="H47" s="116">
        <f>H45+H46</f>
        <v>810</v>
      </c>
      <c r="I47" s="117"/>
      <c r="J47" s="117"/>
      <c r="K47" s="117"/>
      <c r="L47" s="117"/>
      <c r="M47" s="118"/>
      <c r="N47" s="91"/>
      <c r="O47" s="88"/>
      <c r="P47" s="89"/>
    </row>
    <row r="48" spans="1:16" s="18" customFormat="1" ht="16.5" thickBot="1">
      <c r="A48" s="458" t="s">
        <v>101</v>
      </c>
      <c r="B48" s="459"/>
      <c r="C48" s="459"/>
      <c r="D48" s="459"/>
      <c r="E48" s="459"/>
      <c r="F48" s="459"/>
      <c r="G48" s="459"/>
      <c r="H48" s="459"/>
      <c r="I48" s="459"/>
      <c r="J48" s="459"/>
      <c r="K48" s="459"/>
      <c r="L48" s="459"/>
      <c r="M48" s="459"/>
      <c r="N48" s="459"/>
      <c r="O48" s="459"/>
      <c r="P48" s="460"/>
    </row>
    <row r="49" spans="1:16" s="18" customFormat="1" ht="16.5" thickBot="1">
      <c r="A49" s="120" t="s">
        <v>91</v>
      </c>
      <c r="B49" s="121" t="s">
        <v>26</v>
      </c>
      <c r="C49" s="122">
        <v>4</v>
      </c>
      <c r="D49" s="123"/>
      <c r="E49" s="123"/>
      <c r="F49" s="124"/>
      <c r="G49" s="148">
        <v>3</v>
      </c>
      <c r="H49" s="92">
        <f>G49*30</f>
        <v>90</v>
      </c>
      <c r="I49" s="125"/>
      <c r="J49" s="126"/>
      <c r="K49" s="127"/>
      <c r="L49" s="127"/>
      <c r="M49" s="128"/>
      <c r="N49" s="129"/>
      <c r="O49" s="130"/>
      <c r="P49" s="131"/>
    </row>
    <row r="50" spans="1:16" s="18" customFormat="1" ht="16.5" thickBot="1">
      <c r="A50" s="537" t="s">
        <v>100</v>
      </c>
      <c r="B50" s="538"/>
      <c r="C50" s="538"/>
      <c r="D50" s="538"/>
      <c r="E50" s="538"/>
      <c r="F50" s="539"/>
      <c r="G50" s="142">
        <f>G49</f>
        <v>3</v>
      </c>
      <c r="H50" s="132">
        <f>H49</f>
        <v>90</v>
      </c>
      <c r="I50" s="133"/>
      <c r="J50" s="134"/>
      <c r="K50" s="134"/>
      <c r="L50" s="134"/>
      <c r="M50" s="135"/>
      <c r="N50" s="132"/>
      <c r="O50" s="136"/>
      <c r="P50" s="137"/>
    </row>
    <row r="51" spans="1:16" s="18" customFormat="1" ht="16.5" thickBot="1">
      <c r="A51" s="535" t="s">
        <v>42</v>
      </c>
      <c r="B51" s="535"/>
      <c r="C51" s="535"/>
      <c r="D51" s="535"/>
      <c r="E51" s="535"/>
      <c r="F51" s="535"/>
      <c r="G51" s="143">
        <f>G28+G37+G47+G50</f>
        <v>90</v>
      </c>
      <c r="H51" s="143">
        <f>H43+H47+H50</f>
        <v>900</v>
      </c>
      <c r="I51" s="138"/>
      <c r="J51" s="138"/>
      <c r="K51" s="138"/>
      <c r="L51" s="138"/>
      <c r="M51" s="139"/>
      <c r="N51" s="140"/>
      <c r="O51" s="141"/>
      <c r="P51" s="228"/>
    </row>
    <row r="52" spans="1:16" s="18" customFormat="1" ht="16.5" thickBot="1">
      <c r="A52" s="447" t="s">
        <v>150</v>
      </c>
      <c r="B52" s="448"/>
      <c r="C52" s="448"/>
      <c r="D52" s="448"/>
      <c r="E52" s="448"/>
      <c r="F52" s="448"/>
      <c r="G52" s="448"/>
      <c r="H52" s="448"/>
      <c r="I52" s="448"/>
      <c r="J52" s="448"/>
      <c r="K52" s="448"/>
      <c r="L52" s="448"/>
      <c r="M52" s="449"/>
      <c r="N52" s="76" t="s">
        <v>175</v>
      </c>
      <c r="O52" s="227" t="s">
        <v>161</v>
      </c>
      <c r="P52" s="83" t="s">
        <v>160</v>
      </c>
    </row>
    <row r="53" spans="1:16" s="18" customFormat="1" ht="15.75">
      <c r="A53" s="447" t="s">
        <v>151</v>
      </c>
      <c r="B53" s="448"/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9"/>
      <c r="N53" s="76" t="s">
        <v>175</v>
      </c>
      <c r="O53" s="227" t="s">
        <v>163</v>
      </c>
      <c r="P53" s="83" t="s">
        <v>160</v>
      </c>
    </row>
    <row r="54" spans="1:17" s="15" customFormat="1" ht="18.75" customHeight="1">
      <c r="A54" s="515" t="s">
        <v>33</v>
      </c>
      <c r="B54" s="516"/>
      <c r="C54" s="516"/>
      <c r="D54" s="516"/>
      <c r="E54" s="516"/>
      <c r="F54" s="516"/>
      <c r="G54" s="516"/>
      <c r="H54" s="516"/>
      <c r="I54" s="516"/>
      <c r="J54" s="516"/>
      <c r="K54" s="516"/>
      <c r="L54" s="516"/>
      <c r="M54" s="517"/>
      <c r="N54" s="77">
        <v>3</v>
      </c>
      <c r="O54" s="77">
        <v>2</v>
      </c>
      <c r="P54" s="79">
        <v>1</v>
      </c>
      <c r="Q54" s="15">
        <f>SUM(N54:P56)</f>
        <v>13</v>
      </c>
    </row>
    <row r="55" spans="1:16" s="15" customFormat="1" ht="18.75" customHeight="1">
      <c r="A55" s="515" t="s">
        <v>34</v>
      </c>
      <c r="B55" s="516"/>
      <c r="C55" s="516"/>
      <c r="D55" s="516"/>
      <c r="E55" s="516"/>
      <c r="F55" s="516"/>
      <c r="G55" s="516"/>
      <c r="H55" s="516"/>
      <c r="I55" s="516"/>
      <c r="J55" s="516"/>
      <c r="K55" s="516"/>
      <c r="L55" s="516"/>
      <c r="M55" s="517"/>
      <c r="N55" s="144">
        <v>4</v>
      </c>
      <c r="O55" s="77">
        <v>1</v>
      </c>
      <c r="P55" s="82">
        <v>2</v>
      </c>
    </row>
    <row r="56" spans="1:16" s="15" customFormat="1" ht="19.5" customHeight="1" thickBot="1">
      <c r="A56" s="505" t="s">
        <v>43</v>
      </c>
      <c r="B56" s="506"/>
      <c r="C56" s="506"/>
      <c r="D56" s="506"/>
      <c r="E56" s="506"/>
      <c r="F56" s="506"/>
      <c r="G56" s="506"/>
      <c r="H56" s="506"/>
      <c r="I56" s="506"/>
      <c r="J56" s="506"/>
      <c r="K56" s="506"/>
      <c r="L56" s="506"/>
      <c r="M56" s="507"/>
      <c r="N56" s="145"/>
      <c r="O56" s="146" t="s">
        <v>162</v>
      </c>
      <c r="P56" s="147"/>
    </row>
    <row r="57" spans="1:16" s="15" customFormat="1" ht="19.5" customHeight="1" thickBot="1">
      <c r="A57" s="512"/>
      <c r="B57" s="513"/>
      <c r="C57" s="513"/>
      <c r="D57" s="513"/>
      <c r="E57" s="513"/>
      <c r="F57" s="513"/>
      <c r="G57" s="513"/>
      <c r="H57" s="513"/>
      <c r="I57" s="513"/>
      <c r="J57" s="513"/>
      <c r="K57" s="513"/>
      <c r="L57" s="513"/>
      <c r="M57" s="514"/>
      <c r="N57" s="509"/>
      <c r="O57" s="510"/>
      <c r="P57" s="511"/>
    </row>
    <row r="58" spans="1:16" s="15" customFormat="1" ht="19.5" customHeight="1" thickBot="1">
      <c r="A58" s="512"/>
      <c r="B58" s="513"/>
      <c r="C58" s="513"/>
      <c r="D58" s="513"/>
      <c r="E58" s="513"/>
      <c r="F58" s="513"/>
      <c r="G58" s="513"/>
      <c r="H58" s="513"/>
      <c r="I58" s="513"/>
      <c r="J58" s="513"/>
      <c r="K58" s="513"/>
      <c r="L58" s="513"/>
      <c r="M58" s="514"/>
      <c r="N58" s="509"/>
      <c r="O58" s="510"/>
      <c r="P58" s="511"/>
    </row>
    <row r="59" s="15" customFormat="1" ht="15.75" customHeight="1">
      <c r="A59" s="41"/>
    </row>
    <row r="60" spans="1:10" s="15" customFormat="1" ht="15.75">
      <c r="A60" s="11"/>
      <c r="G60" s="177"/>
      <c r="H60" s="177"/>
      <c r="I60" s="177"/>
      <c r="J60" s="177"/>
    </row>
    <row r="61" spans="1:16" s="15" customFormat="1" ht="22.5">
      <c r="A61" s="11"/>
      <c r="B61" s="42"/>
      <c r="N61" s="43"/>
      <c r="O61" s="43"/>
      <c r="P61" s="43"/>
    </row>
    <row r="62" spans="1:17" s="15" customFormat="1" ht="15.75">
      <c r="A62" s="19"/>
      <c r="B62" s="508"/>
      <c r="C62" s="508"/>
      <c r="D62" s="508"/>
      <c r="E62" s="508"/>
      <c r="F62" s="508"/>
      <c r="G62" s="508"/>
      <c r="H62" s="508"/>
      <c r="I62" s="508"/>
      <c r="J62" s="508"/>
      <c r="K62" s="508"/>
      <c r="L62" s="508"/>
      <c r="M62" s="508"/>
      <c r="N62" s="508"/>
      <c r="O62" s="508"/>
      <c r="P62" s="508"/>
      <c r="Q62" s="508"/>
    </row>
    <row r="63" spans="1:16" s="15" customFormat="1" ht="15.75">
      <c r="A63" s="11"/>
      <c r="C63" s="20"/>
      <c r="D63" s="21"/>
      <c r="E63" s="21"/>
      <c r="F63" s="20"/>
      <c r="G63" s="20"/>
      <c r="H63" s="20"/>
      <c r="N63" s="504"/>
      <c r="O63" s="504"/>
      <c r="P63" s="504"/>
    </row>
    <row r="64" spans="1:16" s="15" customFormat="1" ht="78.75">
      <c r="A64" s="11"/>
      <c r="C64" s="20"/>
      <c r="D64" s="21"/>
      <c r="E64" s="21"/>
      <c r="F64" s="20"/>
      <c r="G64" s="183" t="s">
        <v>128</v>
      </c>
      <c r="H64" s="20"/>
      <c r="N64" s="47"/>
      <c r="O64" s="47"/>
      <c r="P64" s="47"/>
    </row>
    <row r="65" spans="1:16" s="15" customFormat="1" ht="47.25">
      <c r="A65" s="11"/>
      <c r="C65" s="20"/>
      <c r="D65" s="21"/>
      <c r="E65" s="21"/>
      <c r="F65" s="20"/>
      <c r="G65" s="153" t="s">
        <v>140</v>
      </c>
      <c r="H65" s="20"/>
      <c r="K65" s="30"/>
      <c r="L65" s="30"/>
      <c r="M65" s="30"/>
      <c r="N65" s="47"/>
      <c r="O65" s="47"/>
      <c r="P65" s="47"/>
    </row>
    <row r="66" spans="1:16" s="15" customFormat="1" ht="78.75">
      <c r="A66" s="11"/>
      <c r="C66" s="20"/>
      <c r="D66" s="21"/>
      <c r="E66" s="21"/>
      <c r="F66" s="20"/>
      <c r="G66" s="222" t="s">
        <v>149</v>
      </c>
      <c r="H66" s="20"/>
      <c r="N66" s="47"/>
      <c r="O66" s="47"/>
      <c r="P66" s="47"/>
    </row>
    <row r="67" spans="1:16" s="15" customFormat="1" ht="15.75">
      <c r="A67" s="11"/>
      <c r="C67" s="20"/>
      <c r="D67" s="21"/>
      <c r="E67" s="21"/>
      <c r="F67" s="20"/>
      <c r="G67" s="20"/>
      <c r="H67" s="20"/>
      <c r="K67" s="30"/>
      <c r="L67" s="30"/>
      <c r="M67" s="30"/>
      <c r="N67" s="47"/>
      <c r="O67" s="47"/>
      <c r="P67" s="47"/>
    </row>
    <row r="68" spans="1:16" s="15" customFormat="1" ht="15.75">
      <c r="A68" s="11"/>
      <c r="C68" s="20"/>
      <c r="D68" s="21"/>
      <c r="E68" s="21"/>
      <c r="F68" s="20"/>
      <c r="G68" s="20"/>
      <c r="H68" s="20"/>
      <c r="N68" s="47"/>
      <c r="O68" s="47"/>
      <c r="P68" s="47"/>
    </row>
    <row r="69" spans="1:16" s="15" customFormat="1" ht="15.75">
      <c r="A69" s="11"/>
      <c r="C69" s="20"/>
      <c r="D69" s="21"/>
      <c r="E69" s="21"/>
      <c r="F69" s="20"/>
      <c r="G69" s="20"/>
      <c r="H69" s="20"/>
      <c r="N69" s="47"/>
      <c r="O69" s="47"/>
      <c r="P69" s="47"/>
    </row>
    <row r="70" spans="1:16" s="15" customFormat="1" ht="15.75">
      <c r="A70" s="11"/>
      <c r="C70" s="20"/>
      <c r="D70" s="21"/>
      <c r="E70" s="21"/>
      <c r="F70" s="20"/>
      <c r="G70" s="20"/>
      <c r="H70" s="20"/>
      <c r="N70" s="47"/>
      <c r="O70" s="47"/>
      <c r="P70" s="47"/>
    </row>
    <row r="71" spans="1:16" s="15" customFormat="1" ht="15.75">
      <c r="A71" s="11"/>
      <c r="C71" s="20"/>
      <c r="D71" s="21"/>
      <c r="E71" s="21"/>
      <c r="F71" s="20"/>
      <c r="G71" s="20"/>
      <c r="H71" s="20"/>
      <c r="N71" s="47"/>
      <c r="O71" s="47"/>
      <c r="P71" s="47"/>
    </row>
    <row r="72" spans="1:17" s="15" customFormat="1" ht="15.75">
      <c r="A72" s="11"/>
      <c r="B72" s="22"/>
      <c r="C72" s="23"/>
      <c r="D72" s="23"/>
      <c r="E72" s="23"/>
      <c r="F72" s="22"/>
      <c r="G72" s="22"/>
      <c r="H72" s="22"/>
      <c r="I72" s="22"/>
      <c r="J72" s="22"/>
      <c r="K72" s="22"/>
      <c r="L72" s="23"/>
      <c r="M72" s="23"/>
      <c r="N72" s="23"/>
      <c r="O72" s="23"/>
      <c r="P72" s="23"/>
      <c r="Q72" s="24"/>
    </row>
    <row r="73" spans="1:17" s="15" customFormat="1" ht="15.75">
      <c r="A73" s="11"/>
      <c r="B73" s="22"/>
      <c r="C73" s="23"/>
      <c r="D73" s="23"/>
      <c r="E73" s="23"/>
      <c r="F73" s="22"/>
      <c r="G73" s="22"/>
      <c r="H73" s="22"/>
      <c r="I73" s="22"/>
      <c r="J73" s="22"/>
      <c r="K73" s="22"/>
      <c r="L73" s="23"/>
      <c r="M73" s="23"/>
      <c r="N73" s="23"/>
      <c r="O73" s="23"/>
      <c r="P73" s="23"/>
      <c r="Q73" s="24"/>
    </row>
    <row r="74" spans="1:17" s="15" customFormat="1" ht="15.75">
      <c r="A74" s="11"/>
      <c r="B74" s="22"/>
      <c r="C74" s="23"/>
      <c r="D74" s="23"/>
      <c r="E74" s="23"/>
      <c r="F74" s="22"/>
      <c r="G74" s="22"/>
      <c r="H74" s="22"/>
      <c r="I74" s="22"/>
      <c r="J74" s="22"/>
      <c r="K74" s="22"/>
      <c r="L74" s="23"/>
      <c r="M74" s="23"/>
      <c r="N74" s="23"/>
      <c r="O74" s="23"/>
      <c r="P74" s="23"/>
      <c r="Q74" s="24"/>
    </row>
    <row r="75" spans="1:17" s="15" customFormat="1" ht="15.75" customHeight="1">
      <c r="A75" s="11"/>
      <c r="B75" s="22"/>
      <c r="C75" s="23"/>
      <c r="D75" s="23"/>
      <c r="E75" s="23"/>
      <c r="F75" s="22"/>
      <c r="G75" s="22"/>
      <c r="H75" s="22"/>
      <c r="I75" s="22"/>
      <c r="J75" s="22"/>
      <c r="K75" s="22"/>
      <c r="L75" s="23"/>
      <c r="M75" s="23"/>
      <c r="N75" s="23"/>
      <c r="O75" s="23"/>
      <c r="P75" s="23"/>
      <c r="Q75" s="24"/>
    </row>
    <row r="76" spans="1:17" s="15" customFormat="1" ht="15.75">
      <c r="A76" s="11"/>
      <c r="B76" s="22"/>
      <c r="C76" s="23"/>
      <c r="D76" s="23"/>
      <c r="E76" s="23"/>
      <c r="F76" s="22"/>
      <c r="G76" s="22"/>
      <c r="H76" s="22"/>
      <c r="I76" s="22"/>
      <c r="J76" s="22"/>
      <c r="K76" s="22"/>
      <c r="L76" s="23"/>
      <c r="M76" s="23"/>
      <c r="N76" s="23"/>
      <c r="O76" s="23"/>
      <c r="P76" s="23"/>
      <c r="Q76" s="24"/>
    </row>
    <row r="77" spans="1:17" s="15" customFormat="1" ht="15.75">
      <c r="A77" s="11"/>
      <c r="B77" s="25"/>
      <c r="C77" s="26"/>
      <c r="D77" s="26"/>
      <c r="E77" s="26"/>
      <c r="F77" s="25"/>
      <c r="G77" s="25"/>
      <c r="H77" s="25"/>
      <c r="I77" s="25"/>
      <c r="J77" s="25"/>
      <c r="K77" s="25"/>
      <c r="L77" s="26"/>
      <c r="M77" s="26"/>
      <c r="N77" s="26"/>
      <c r="O77" s="26"/>
      <c r="P77" s="26"/>
      <c r="Q77" s="27"/>
    </row>
    <row r="78" spans="1:17" s="28" customFormat="1" ht="15.75">
      <c r="A78" s="11"/>
      <c r="B78" s="25"/>
      <c r="C78" s="26"/>
      <c r="D78" s="26"/>
      <c r="E78" s="26"/>
      <c r="F78" s="25"/>
      <c r="G78" s="25"/>
      <c r="H78" s="25"/>
      <c r="I78" s="25"/>
      <c r="J78" s="25"/>
      <c r="K78" s="25"/>
      <c r="L78" s="26"/>
      <c r="M78" s="26"/>
      <c r="N78" s="26"/>
      <c r="O78" s="26"/>
      <c r="P78" s="26"/>
      <c r="Q78" s="27"/>
    </row>
    <row r="79" spans="1:17" s="15" customFormat="1" ht="15.75">
      <c r="A79" s="11"/>
      <c r="B79" s="25"/>
      <c r="C79" s="26"/>
      <c r="D79" s="26"/>
      <c r="E79" s="26"/>
      <c r="F79" s="25"/>
      <c r="G79" s="25"/>
      <c r="H79" s="25"/>
      <c r="I79" s="25"/>
      <c r="J79" s="25"/>
      <c r="K79" s="25"/>
      <c r="L79" s="26"/>
      <c r="M79" s="26"/>
      <c r="N79" s="26"/>
      <c r="O79" s="26"/>
      <c r="P79" s="26"/>
      <c r="Q79" s="27"/>
    </row>
    <row r="80" spans="1:17" s="15" customFormat="1" ht="15.75">
      <c r="A80" s="11"/>
      <c r="B80" s="25"/>
      <c r="C80" s="26"/>
      <c r="D80" s="26"/>
      <c r="E80" s="26"/>
      <c r="F80" s="25"/>
      <c r="G80" s="25"/>
      <c r="H80" s="25"/>
      <c r="I80" s="25"/>
      <c r="J80" s="25"/>
      <c r="K80" s="25"/>
      <c r="L80" s="26"/>
      <c r="M80" s="26"/>
      <c r="N80" s="26"/>
      <c r="O80" s="26"/>
      <c r="P80" s="26"/>
      <c r="Q80" s="27"/>
    </row>
    <row r="81" spans="1:17" s="15" customFormat="1" ht="15.75">
      <c r="A81" s="11"/>
      <c r="B81" s="25"/>
      <c r="C81" s="26"/>
      <c r="D81" s="26"/>
      <c r="E81" s="26"/>
      <c r="F81" s="25"/>
      <c r="G81" s="25"/>
      <c r="H81" s="25"/>
      <c r="I81" s="25"/>
      <c r="J81" s="25"/>
      <c r="K81" s="25"/>
      <c r="L81" s="26"/>
      <c r="M81" s="26"/>
      <c r="N81" s="26"/>
      <c r="O81" s="26"/>
      <c r="P81" s="26"/>
      <c r="Q81" s="27"/>
    </row>
    <row r="82" spans="1:17" s="15" customFormat="1" ht="15.75">
      <c r="A82" s="11"/>
      <c r="B82" s="25"/>
      <c r="C82" s="26"/>
      <c r="D82" s="26"/>
      <c r="E82" s="26"/>
      <c r="F82" s="25"/>
      <c r="G82" s="25"/>
      <c r="H82" s="25"/>
      <c r="I82" s="25"/>
      <c r="J82" s="25"/>
      <c r="K82" s="25"/>
      <c r="L82" s="26"/>
      <c r="M82" s="26"/>
      <c r="N82" s="26"/>
      <c r="O82" s="26"/>
      <c r="P82" s="26"/>
      <c r="Q82" s="27"/>
    </row>
    <row r="83" spans="1:17" s="15" customFormat="1" ht="15.75">
      <c r="A83" s="11"/>
      <c r="B83" s="25"/>
      <c r="C83" s="26"/>
      <c r="D83" s="26"/>
      <c r="E83" s="26"/>
      <c r="F83" s="25"/>
      <c r="G83" s="25"/>
      <c r="H83" s="25"/>
      <c r="I83" s="25"/>
      <c r="J83" s="25"/>
      <c r="K83" s="25"/>
      <c r="L83" s="26"/>
      <c r="M83" s="26"/>
      <c r="N83" s="26"/>
      <c r="O83" s="26"/>
      <c r="P83" s="26"/>
      <c r="Q83" s="27"/>
    </row>
    <row r="84" spans="1:17" s="15" customFormat="1" ht="15.75">
      <c r="A84" s="11"/>
      <c r="B84" s="25"/>
      <c r="C84" s="26"/>
      <c r="D84" s="26"/>
      <c r="E84" s="26"/>
      <c r="F84" s="25"/>
      <c r="G84" s="25"/>
      <c r="H84" s="25"/>
      <c r="I84" s="25"/>
      <c r="J84" s="25"/>
      <c r="K84" s="25"/>
      <c r="L84" s="26"/>
      <c r="M84" s="26"/>
      <c r="N84" s="26"/>
      <c r="O84" s="26"/>
      <c r="P84" s="26"/>
      <c r="Q84" s="27"/>
    </row>
    <row r="85" spans="1:17" s="15" customFormat="1" ht="15.75">
      <c r="A85" s="11"/>
      <c r="B85" s="25"/>
      <c r="C85" s="26"/>
      <c r="D85" s="26"/>
      <c r="E85" s="26"/>
      <c r="F85" s="25"/>
      <c r="G85" s="25"/>
      <c r="H85" s="25"/>
      <c r="I85" s="25"/>
      <c r="J85" s="25"/>
      <c r="K85" s="25"/>
      <c r="L85" s="26"/>
      <c r="M85" s="26"/>
      <c r="N85" s="26"/>
      <c r="O85" s="26"/>
      <c r="P85" s="26"/>
      <c r="Q85" s="27"/>
    </row>
    <row r="86" spans="1:17" s="15" customFormat="1" ht="15.75">
      <c r="A86" s="11"/>
      <c r="B86" s="25"/>
      <c r="C86" s="26"/>
      <c r="D86" s="26"/>
      <c r="E86" s="26"/>
      <c r="F86" s="25"/>
      <c r="G86" s="25"/>
      <c r="H86" s="25"/>
      <c r="I86" s="25"/>
      <c r="J86" s="25"/>
      <c r="K86" s="25"/>
      <c r="L86" s="26"/>
      <c r="M86" s="26"/>
      <c r="N86" s="26"/>
      <c r="O86" s="26"/>
      <c r="P86" s="26"/>
      <c r="Q86" s="27"/>
    </row>
    <row r="87" spans="1:17" s="15" customFormat="1" ht="15.75">
      <c r="A87" s="11"/>
      <c r="B87" s="25"/>
      <c r="C87" s="26"/>
      <c r="D87" s="26"/>
      <c r="E87" s="26"/>
      <c r="F87" s="25"/>
      <c r="G87" s="25"/>
      <c r="H87" s="25"/>
      <c r="I87" s="25"/>
      <c r="J87" s="25"/>
      <c r="K87" s="25"/>
      <c r="L87" s="26"/>
      <c r="M87" s="26"/>
      <c r="N87" s="26"/>
      <c r="O87" s="26"/>
      <c r="P87" s="26"/>
      <c r="Q87" s="27"/>
    </row>
    <row r="88" spans="1:17" s="15" customFormat="1" ht="15.75">
      <c r="A88" s="11"/>
      <c r="B88" s="25"/>
      <c r="C88" s="26"/>
      <c r="D88" s="26"/>
      <c r="E88" s="26"/>
      <c r="F88" s="25"/>
      <c r="G88" s="25"/>
      <c r="H88" s="25"/>
      <c r="I88" s="25"/>
      <c r="J88" s="25"/>
      <c r="K88" s="25"/>
      <c r="L88" s="26"/>
      <c r="M88" s="26"/>
      <c r="N88" s="26"/>
      <c r="O88" s="26"/>
      <c r="P88" s="26"/>
      <c r="Q88" s="27"/>
    </row>
    <row r="89" spans="1:17" s="15" customFormat="1" ht="15.75">
      <c r="A89" s="11"/>
      <c r="B89" s="12"/>
      <c r="C89" s="13"/>
      <c r="D89" s="14"/>
      <c r="E89" s="14"/>
      <c r="F89" s="13"/>
      <c r="G89" s="13"/>
      <c r="H89" s="13"/>
      <c r="I89" s="12"/>
      <c r="J89" s="12"/>
      <c r="K89" s="12"/>
      <c r="L89" s="12"/>
      <c r="M89" s="12"/>
      <c r="N89" s="12"/>
      <c r="O89" s="12"/>
      <c r="P89" s="12"/>
      <c r="Q89" s="12"/>
    </row>
    <row r="90" spans="1:17" s="15" customFormat="1" ht="15.75">
      <c r="A90" s="11"/>
      <c r="B90" s="12"/>
      <c r="C90" s="13"/>
      <c r="D90" s="14"/>
      <c r="E90" s="14"/>
      <c r="F90" s="13"/>
      <c r="G90" s="13"/>
      <c r="H90" s="13"/>
      <c r="I90" s="12"/>
      <c r="J90" s="12"/>
      <c r="K90" s="12"/>
      <c r="L90" s="12"/>
      <c r="M90" s="12"/>
      <c r="N90" s="12"/>
      <c r="O90" s="12"/>
      <c r="P90" s="12"/>
      <c r="Q90" s="12"/>
    </row>
    <row r="91" spans="1:17" s="15" customFormat="1" ht="15.75">
      <c r="A91" s="11"/>
      <c r="B91" s="12"/>
      <c r="C91" s="13"/>
      <c r="D91" s="14"/>
      <c r="E91" s="14"/>
      <c r="F91" s="13"/>
      <c r="G91" s="13"/>
      <c r="H91" s="13"/>
      <c r="I91" s="12"/>
      <c r="J91" s="12"/>
      <c r="K91" s="12"/>
      <c r="L91" s="12"/>
      <c r="M91" s="12"/>
      <c r="N91" s="12"/>
      <c r="O91" s="12"/>
      <c r="P91" s="12"/>
      <c r="Q91" s="12"/>
    </row>
    <row r="92" spans="1:17" s="15" customFormat="1" ht="15.75">
      <c r="A92" s="11"/>
      <c r="B92" s="12"/>
      <c r="C92" s="13"/>
      <c r="D92" s="14"/>
      <c r="E92" s="14"/>
      <c r="F92" s="13"/>
      <c r="G92" s="13"/>
      <c r="H92" s="13"/>
      <c r="I92" s="12"/>
      <c r="J92" s="12"/>
      <c r="K92" s="12"/>
      <c r="L92" s="12"/>
      <c r="M92" s="12"/>
      <c r="N92" s="12"/>
      <c r="O92" s="12"/>
      <c r="P92" s="12"/>
      <c r="Q92" s="12"/>
    </row>
    <row r="93" spans="1:17" s="15" customFormat="1" ht="15.75">
      <c r="A93" s="11"/>
      <c r="B93" s="12"/>
      <c r="C93" s="13"/>
      <c r="D93" s="14"/>
      <c r="E93" s="14"/>
      <c r="F93" s="13"/>
      <c r="G93" s="13"/>
      <c r="H93" s="13"/>
      <c r="I93" s="12"/>
      <c r="J93" s="12"/>
      <c r="K93" s="12"/>
      <c r="L93" s="12"/>
      <c r="M93" s="12"/>
      <c r="N93" s="12"/>
      <c r="O93" s="12"/>
      <c r="P93" s="12"/>
      <c r="Q93" s="12"/>
    </row>
    <row r="94" spans="1:17" s="15" customFormat="1" ht="15.75">
      <c r="A94" s="11"/>
      <c r="B94" s="12"/>
      <c r="C94" s="13"/>
      <c r="D94" s="14"/>
      <c r="E94" s="14"/>
      <c r="F94" s="13"/>
      <c r="G94" s="13"/>
      <c r="H94" s="13"/>
      <c r="I94" s="12"/>
      <c r="J94" s="12"/>
      <c r="K94" s="12"/>
      <c r="L94" s="12"/>
      <c r="M94" s="12"/>
      <c r="N94" s="12"/>
      <c r="O94" s="12"/>
      <c r="P94" s="12"/>
      <c r="Q94" s="12"/>
    </row>
    <row r="95" spans="1:17" s="15" customFormat="1" ht="15.75">
      <c r="A95" s="11"/>
      <c r="B95" s="12"/>
      <c r="C95" s="13"/>
      <c r="D95" s="14"/>
      <c r="E95" s="14"/>
      <c r="F95" s="13"/>
      <c r="G95" s="13"/>
      <c r="H95" s="13"/>
      <c r="I95" s="12"/>
      <c r="J95" s="12"/>
      <c r="K95" s="12"/>
      <c r="L95" s="12"/>
      <c r="M95" s="12"/>
      <c r="N95" s="12"/>
      <c r="O95" s="12"/>
      <c r="P95" s="12"/>
      <c r="Q95" s="12"/>
    </row>
    <row r="96" spans="1:17" s="15" customFormat="1" ht="15.75">
      <c r="A96" s="11"/>
      <c r="B96" s="12"/>
      <c r="C96" s="13"/>
      <c r="D96" s="14"/>
      <c r="E96" s="14"/>
      <c r="F96" s="13"/>
      <c r="G96" s="13"/>
      <c r="H96" s="13"/>
      <c r="I96" s="12"/>
      <c r="J96" s="12"/>
      <c r="K96" s="12"/>
      <c r="L96" s="12"/>
      <c r="M96" s="12"/>
      <c r="N96" s="12"/>
      <c r="O96" s="12"/>
      <c r="P96" s="12"/>
      <c r="Q96" s="12"/>
    </row>
    <row r="97" spans="1:17" s="15" customFormat="1" ht="15.75">
      <c r="A97" s="11"/>
      <c r="B97" s="12"/>
      <c r="C97" s="13"/>
      <c r="D97" s="14"/>
      <c r="E97" s="14"/>
      <c r="F97" s="13"/>
      <c r="G97" s="13"/>
      <c r="H97" s="13"/>
      <c r="I97" s="12"/>
      <c r="J97" s="12"/>
      <c r="K97" s="12"/>
      <c r="L97" s="12"/>
      <c r="M97" s="12"/>
      <c r="N97" s="12"/>
      <c r="O97" s="12"/>
      <c r="P97" s="12"/>
      <c r="Q97" s="12"/>
    </row>
    <row r="98" spans="1:17" s="15" customFormat="1" ht="15.75">
      <c r="A98" s="11"/>
      <c r="B98" s="12"/>
      <c r="C98" s="13"/>
      <c r="D98" s="14"/>
      <c r="E98" s="14"/>
      <c r="F98" s="13"/>
      <c r="G98" s="13"/>
      <c r="H98" s="13"/>
      <c r="I98" s="12"/>
      <c r="J98" s="12"/>
      <c r="K98" s="12"/>
      <c r="L98" s="12"/>
      <c r="M98" s="12"/>
      <c r="N98" s="12"/>
      <c r="O98" s="12"/>
      <c r="P98" s="12"/>
      <c r="Q98" s="12"/>
    </row>
    <row r="99" spans="1:17" s="15" customFormat="1" ht="15.75">
      <c r="A99" s="11"/>
      <c r="B99" s="12"/>
      <c r="C99" s="13"/>
      <c r="D99" s="14"/>
      <c r="E99" s="14"/>
      <c r="F99" s="13"/>
      <c r="G99" s="13"/>
      <c r="H99" s="13"/>
      <c r="I99" s="12"/>
      <c r="J99" s="12"/>
      <c r="K99" s="12"/>
      <c r="L99" s="12"/>
      <c r="M99" s="12"/>
      <c r="N99" s="12"/>
      <c r="O99" s="12"/>
      <c r="P99" s="12"/>
      <c r="Q99" s="12"/>
    </row>
    <row r="100" spans="1:17" s="15" customFormat="1" ht="15.75">
      <c r="A100" s="11"/>
      <c r="B100" s="12"/>
      <c r="C100" s="13"/>
      <c r="D100" s="14"/>
      <c r="E100" s="14"/>
      <c r="F100" s="13"/>
      <c r="G100" s="13"/>
      <c r="H100" s="13"/>
      <c r="I100" s="12"/>
      <c r="J100" s="12"/>
      <c r="K100" s="12"/>
      <c r="L100" s="12"/>
      <c r="M100" s="12"/>
      <c r="N100" s="12"/>
      <c r="O100" s="12"/>
      <c r="P100" s="12"/>
      <c r="Q100" s="12"/>
    </row>
    <row r="101" spans="1:17" s="15" customFormat="1" ht="15.75">
      <c r="A101" s="11"/>
      <c r="B101" s="12"/>
      <c r="C101" s="13"/>
      <c r="D101" s="14"/>
      <c r="E101" s="14"/>
      <c r="F101" s="13"/>
      <c r="G101" s="13"/>
      <c r="H101" s="13"/>
      <c r="I101" s="12"/>
      <c r="J101" s="12"/>
      <c r="K101" s="12"/>
      <c r="L101" s="12"/>
      <c r="M101" s="12"/>
      <c r="N101" s="12"/>
      <c r="O101" s="12"/>
      <c r="P101" s="12"/>
      <c r="Q101" s="12"/>
    </row>
    <row r="102" spans="1:17" s="15" customFormat="1" ht="15.75">
      <c r="A102" s="11"/>
      <c r="B102" s="12"/>
      <c r="C102" s="13"/>
      <c r="D102" s="14"/>
      <c r="E102" s="14"/>
      <c r="F102" s="13"/>
      <c r="G102" s="13"/>
      <c r="H102" s="13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1:17" s="15" customFormat="1" ht="15.75">
      <c r="A103" s="11"/>
      <c r="B103" s="12"/>
      <c r="C103" s="13"/>
      <c r="D103" s="14"/>
      <c r="E103" s="14"/>
      <c r="F103" s="13"/>
      <c r="G103" s="13"/>
      <c r="H103" s="13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7" s="15" customFormat="1" ht="15.75">
      <c r="A104" s="11"/>
      <c r="B104" s="12"/>
      <c r="C104" s="13"/>
      <c r="D104" s="14"/>
      <c r="E104" s="14"/>
      <c r="F104" s="13"/>
      <c r="G104" s="13"/>
      <c r="H104" s="13"/>
      <c r="I104" s="12"/>
      <c r="J104" s="12"/>
      <c r="K104" s="12"/>
      <c r="L104" s="12"/>
      <c r="M104" s="12"/>
      <c r="N104" s="12"/>
      <c r="O104" s="12"/>
      <c r="P104" s="12"/>
      <c r="Q104" s="12"/>
    </row>
    <row r="105" spans="1:17" s="15" customFormat="1" ht="15.75">
      <c r="A105" s="11"/>
      <c r="B105" s="12"/>
      <c r="C105" s="13"/>
      <c r="D105" s="14"/>
      <c r="E105" s="14"/>
      <c r="F105" s="13"/>
      <c r="G105" s="13"/>
      <c r="H105" s="13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7" s="15" customFormat="1" ht="15.75">
      <c r="A106" s="11"/>
      <c r="B106" s="12"/>
      <c r="C106" s="13"/>
      <c r="D106" s="14"/>
      <c r="E106" s="14"/>
      <c r="F106" s="13"/>
      <c r="G106" s="13"/>
      <c r="H106" s="13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s="15" customFormat="1" ht="15.75">
      <c r="A107" s="11"/>
      <c r="B107" s="12"/>
      <c r="C107" s="13"/>
      <c r="D107" s="14"/>
      <c r="E107" s="14"/>
      <c r="F107" s="13"/>
      <c r="G107" s="13"/>
      <c r="H107" s="13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s="15" customFormat="1" ht="15.75">
      <c r="A108" s="11"/>
      <c r="B108" s="12"/>
      <c r="C108" s="13"/>
      <c r="D108" s="14"/>
      <c r="E108" s="14"/>
      <c r="F108" s="13"/>
      <c r="G108" s="13"/>
      <c r="H108" s="13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s="15" customFormat="1" ht="15.75">
      <c r="A109" s="11"/>
      <c r="B109" s="12"/>
      <c r="C109" s="13"/>
      <c r="D109" s="14"/>
      <c r="E109" s="14"/>
      <c r="F109" s="13"/>
      <c r="G109" s="13"/>
      <c r="H109" s="13"/>
      <c r="I109" s="12"/>
      <c r="J109" s="12"/>
      <c r="K109" s="12"/>
      <c r="L109" s="12"/>
      <c r="M109" s="12"/>
      <c r="N109" s="12"/>
      <c r="O109" s="12"/>
      <c r="P109" s="12"/>
      <c r="Q109" s="12"/>
    </row>
    <row r="110" spans="1:17" s="15" customFormat="1" ht="15.75">
      <c r="A110" s="11"/>
      <c r="B110" s="12"/>
      <c r="C110" s="13"/>
      <c r="D110" s="14"/>
      <c r="E110" s="14"/>
      <c r="F110" s="13"/>
      <c r="G110" s="13"/>
      <c r="H110" s="13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1:17" s="15" customFormat="1" ht="15.75">
      <c r="A111" s="11"/>
      <c r="B111" s="12"/>
      <c r="C111" s="13"/>
      <c r="D111" s="14"/>
      <c r="E111" s="14"/>
      <c r="F111" s="13"/>
      <c r="G111" s="13"/>
      <c r="H111" s="13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1:17" s="15" customFormat="1" ht="15.75">
      <c r="A112" s="11"/>
      <c r="B112" s="12"/>
      <c r="C112" s="13"/>
      <c r="D112" s="14"/>
      <c r="E112" s="14"/>
      <c r="F112" s="13"/>
      <c r="G112" s="13"/>
      <c r="H112" s="13"/>
      <c r="I112" s="12"/>
      <c r="J112" s="12"/>
      <c r="K112" s="12"/>
      <c r="L112" s="12"/>
      <c r="M112" s="12"/>
      <c r="N112" s="12"/>
      <c r="O112" s="12"/>
      <c r="P112" s="12"/>
      <c r="Q112" s="12"/>
    </row>
    <row r="113" spans="1:17" s="15" customFormat="1" ht="15.75">
      <c r="A113" s="11"/>
      <c r="B113" s="12"/>
      <c r="C113" s="13"/>
      <c r="D113" s="14"/>
      <c r="E113" s="14"/>
      <c r="F113" s="13"/>
      <c r="G113" s="13"/>
      <c r="H113" s="13"/>
      <c r="I113" s="12"/>
      <c r="J113" s="12"/>
      <c r="K113" s="12"/>
      <c r="L113" s="12"/>
      <c r="M113" s="12"/>
      <c r="N113" s="12"/>
      <c r="O113" s="12"/>
      <c r="P113" s="12"/>
      <c r="Q113" s="12"/>
    </row>
    <row r="114" spans="1:17" s="15" customFormat="1" ht="15.75">
      <c r="A114" s="11"/>
      <c r="B114" s="12"/>
      <c r="C114" s="13"/>
      <c r="D114" s="14"/>
      <c r="E114" s="14"/>
      <c r="F114" s="13"/>
      <c r="G114" s="13"/>
      <c r="H114" s="13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s="15" customFormat="1" ht="15.75">
      <c r="A115" s="11"/>
      <c r="B115" s="12"/>
      <c r="C115" s="13"/>
      <c r="D115" s="14"/>
      <c r="E115" s="14"/>
      <c r="F115" s="13"/>
      <c r="G115" s="13"/>
      <c r="H115" s="13"/>
      <c r="I115" s="12"/>
      <c r="J115" s="12"/>
      <c r="K115" s="12"/>
      <c r="L115" s="12"/>
      <c r="M115" s="12"/>
      <c r="N115" s="12"/>
      <c r="O115" s="12"/>
      <c r="P115" s="12"/>
      <c r="Q115" s="12"/>
    </row>
    <row r="116" spans="1:17" s="15" customFormat="1" ht="15.75">
      <c r="A116" s="11"/>
      <c r="B116" s="12"/>
      <c r="C116" s="13"/>
      <c r="D116" s="14"/>
      <c r="E116" s="14"/>
      <c r="F116" s="13"/>
      <c r="G116" s="13"/>
      <c r="H116" s="13"/>
      <c r="I116" s="12"/>
      <c r="J116" s="12"/>
      <c r="K116" s="12"/>
      <c r="L116" s="12"/>
      <c r="M116" s="12"/>
      <c r="N116" s="12"/>
      <c r="O116" s="12"/>
      <c r="P116" s="12"/>
      <c r="Q116" s="12"/>
    </row>
    <row r="117" spans="1:17" s="15" customFormat="1" ht="15.75">
      <c r="A117" s="11"/>
      <c r="B117" s="12"/>
      <c r="C117" s="13"/>
      <c r="D117" s="14"/>
      <c r="E117" s="14"/>
      <c r="F117" s="13"/>
      <c r="G117" s="13"/>
      <c r="H117" s="13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s="15" customFormat="1" ht="15.75">
      <c r="A118" s="11"/>
      <c r="B118" s="12"/>
      <c r="C118" s="13"/>
      <c r="D118" s="14"/>
      <c r="E118" s="14"/>
      <c r="F118" s="13"/>
      <c r="G118" s="13"/>
      <c r="H118" s="13"/>
      <c r="I118" s="12"/>
      <c r="J118" s="12"/>
      <c r="K118" s="12"/>
      <c r="L118" s="12"/>
      <c r="M118" s="12"/>
      <c r="N118" s="12"/>
      <c r="O118" s="12"/>
      <c r="P118" s="12"/>
      <c r="Q118" s="12"/>
    </row>
    <row r="119" spans="1:17" s="15" customFormat="1" ht="15.75">
      <c r="A119" s="11"/>
      <c r="B119" s="12"/>
      <c r="C119" s="13"/>
      <c r="D119" s="14"/>
      <c r="E119" s="14"/>
      <c r="F119" s="13"/>
      <c r="G119" s="13"/>
      <c r="H119" s="13"/>
      <c r="I119" s="12"/>
      <c r="J119" s="12"/>
      <c r="K119" s="12"/>
      <c r="L119" s="12"/>
      <c r="M119" s="12"/>
      <c r="N119" s="12"/>
      <c r="O119" s="12"/>
      <c r="P119" s="12"/>
      <c r="Q119" s="12"/>
    </row>
    <row r="120" spans="1:17" s="15" customFormat="1" ht="15.75">
      <c r="A120" s="11"/>
      <c r="B120" s="12"/>
      <c r="C120" s="13"/>
      <c r="D120" s="14"/>
      <c r="E120" s="14"/>
      <c r="F120" s="13"/>
      <c r="G120" s="13"/>
      <c r="H120" s="13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1:17" s="15" customFormat="1" ht="15.75">
      <c r="A121" s="11"/>
      <c r="B121" s="12"/>
      <c r="C121" s="13"/>
      <c r="D121" s="14"/>
      <c r="E121" s="14"/>
      <c r="F121" s="13"/>
      <c r="G121" s="13"/>
      <c r="H121" s="13"/>
      <c r="I121" s="12"/>
      <c r="J121" s="12"/>
      <c r="K121" s="12"/>
      <c r="L121" s="12"/>
      <c r="M121" s="12"/>
      <c r="N121" s="12"/>
      <c r="O121" s="12"/>
      <c r="P121" s="12"/>
      <c r="Q121" s="12"/>
    </row>
    <row r="122" spans="1:17" s="29" customFormat="1" ht="15.75">
      <c r="A122" s="11"/>
      <c r="B122" s="12"/>
      <c r="C122" s="13"/>
      <c r="D122" s="14"/>
      <c r="E122" s="14"/>
      <c r="F122" s="13"/>
      <c r="G122" s="13"/>
      <c r="H122" s="13"/>
      <c r="I122" s="12"/>
      <c r="J122" s="12"/>
      <c r="K122" s="12"/>
      <c r="L122" s="12"/>
      <c r="M122" s="12"/>
      <c r="N122" s="12"/>
      <c r="O122" s="12"/>
      <c r="P122" s="12"/>
      <c r="Q122" s="12"/>
    </row>
    <row r="123" spans="1:17" s="29" customFormat="1" ht="15.75">
      <c r="A123" s="11"/>
      <c r="B123" s="12"/>
      <c r="C123" s="13"/>
      <c r="D123" s="14"/>
      <c r="E123" s="14"/>
      <c r="F123" s="13"/>
      <c r="G123" s="13"/>
      <c r="H123" s="13"/>
      <c r="I123" s="12"/>
      <c r="J123" s="12"/>
      <c r="K123" s="12"/>
      <c r="L123" s="12"/>
      <c r="M123" s="12"/>
      <c r="N123" s="12"/>
      <c r="O123" s="12"/>
      <c r="P123" s="12"/>
      <c r="Q123" s="12"/>
    </row>
    <row r="124" spans="1:17" s="29" customFormat="1" ht="15.75">
      <c r="A124" s="11"/>
      <c r="B124" s="12"/>
      <c r="C124" s="13"/>
      <c r="D124" s="14"/>
      <c r="E124" s="14"/>
      <c r="F124" s="13"/>
      <c r="G124" s="13"/>
      <c r="H124" s="13"/>
      <c r="I124" s="12"/>
      <c r="J124" s="12"/>
      <c r="K124" s="12"/>
      <c r="L124" s="12"/>
      <c r="M124" s="12"/>
      <c r="N124" s="12"/>
      <c r="O124" s="12"/>
      <c r="P124" s="12"/>
      <c r="Q124" s="12"/>
    </row>
    <row r="125" spans="1:17" s="15" customFormat="1" ht="15.75">
      <c r="A125" s="11"/>
      <c r="B125" s="12"/>
      <c r="C125" s="13"/>
      <c r="D125" s="14"/>
      <c r="E125" s="14"/>
      <c r="F125" s="13"/>
      <c r="G125" s="13"/>
      <c r="H125" s="13"/>
      <c r="I125" s="12"/>
      <c r="J125" s="12"/>
      <c r="K125" s="12"/>
      <c r="L125" s="12"/>
      <c r="M125" s="12"/>
      <c r="N125" s="12"/>
      <c r="O125" s="12"/>
      <c r="P125" s="12"/>
      <c r="Q125" s="12"/>
    </row>
    <row r="126" spans="1:17" s="15" customFormat="1" ht="15.75">
      <c r="A126" s="11"/>
      <c r="B126" s="12"/>
      <c r="C126" s="13"/>
      <c r="D126" s="14"/>
      <c r="E126" s="14"/>
      <c r="F126" s="13"/>
      <c r="G126" s="13"/>
      <c r="H126" s="13"/>
      <c r="I126" s="12"/>
      <c r="J126" s="12"/>
      <c r="K126" s="12"/>
      <c r="L126" s="12"/>
      <c r="M126" s="12"/>
      <c r="N126" s="12"/>
      <c r="O126" s="12"/>
      <c r="P126" s="12"/>
      <c r="Q126" s="12"/>
    </row>
    <row r="127" spans="1:17" s="15" customFormat="1" ht="15.75">
      <c r="A127" s="11"/>
      <c r="B127" s="12"/>
      <c r="C127" s="13"/>
      <c r="D127" s="14"/>
      <c r="E127" s="14"/>
      <c r="F127" s="13"/>
      <c r="G127" s="13"/>
      <c r="H127" s="13"/>
      <c r="I127" s="12"/>
      <c r="J127" s="12"/>
      <c r="K127" s="12"/>
      <c r="L127" s="12"/>
      <c r="M127" s="12"/>
      <c r="N127" s="12"/>
      <c r="O127" s="12"/>
      <c r="P127" s="12"/>
      <c r="Q127" s="12"/>
    </row>
    <row r="128" spans="1:17" s="15" customFormat="1" ht="15.75">
      <c r="A128" s="11"/>
      <c r="B128" s="12"/>
      <c r="C128" s="13"/>
      <c r="D128" s="14"/>
      <c r="E128" s="14"/>
      <c r="F128" s="13"/>
      <c r="G128" s="13"/>
      <c r="H128" s="13"/>
      <c r="I128" s="12"/>
      <c r="J128" s="12"/>
      <c r="K128" s="12"/>
      <c r="L128" s="12"/>
      <c r="M128" s="12"/>
      <c r="N128" s="12"/>
      <c r="O128" s="12"/>
      <c r="P128" s="12"/>
      <c r="Q128" s="12"/>
    </row>
    <row r="129" spans="1:17" s="15" customFormat="1" ht="15.75">
      <c r="A129" s="11"/>
      <c r="B129" s="12"/>
      <c r="C129" s="13"/>
      <c r="D129" s="14"/>
      <c r="E129" s="14"/>
      <c r="F129" s="13"/>
      <c r="G129" s="13"/>
      <c r="H129" s="13"/>
      <c r="I129" s="12"/>
      <c r="J129" s="12"/>
      <c r="K129" s="12"/>
      <c r="L129" s="12"/>
      <c r="M129" s="12"/>
      <c r="N129" s="12"/>
      <c r="O129" s="12"/>
      <c r="P129" s="12"/>
      <c r="Q129" s="12"/>
    </row>
    <row r="130" spans="1:17" s="15" customFormat="1" ht="15.75">
      <c r="A130" s="11"/>
      <c r="B130" s="12"/>
      <c r="C130" s="13"/>
      <c r="D130" s="14"/>
      <c r="E130" s="14"/>
      <c r="F130" s="13"/>
      <c r="G130" s="13"/>
      <c r="H130" s="13"/>
      <c r="I130" s="12"/>
      <c r="J130" s="12"/>
      <c r="K130" s="12"/>
      <c r="L130" s="12"/>
      <c r="M130" s="12"/>
      <c r="N130" s="12"/>
      <c r="O130" s="12"/>
      <c r="P130" s="12"/>
      <c r="Q130" s="12"/>
    </row>
    <row r="131" spans="1:17" s="15" customFormat="1" ht="15.75">
      <c r="A131" s="11"/>
      <c r="B131" s="12"/>
      <c r="C131" s="13"/>
      <c r="D131" s="14"/>
      <c r="E131" s="14"/>
      <c r="F131" s="13"/>
      <c r="G131" s="13"/>
      <c r="H131" s="13"/>
      <c r="I131" s="12"/>
      <c r="J131" s="12"/>
      <c r="K131" s="12"/>
      <c r="L131" s="12"/>
      <c r="M131" s="12"/>
      <c r="N131" s="12"/>
      <c r="O131" s="12"/>
      <c r="P131" s="12"/>
      <c r="Q131" s="12"/>
    </row>
    <row r="132" spans="1:17" s="15" customFormat="1" ht="15.75">
      <c r="A132" s="11"/>
      <c r="B132" s="12"/>
      <c r="C132" s="13"/>
      <c r="D132" s="14"/>
      <c r="E132" s="14"/>
      <c r="F132" s="13"/>
      <c r="G132" s="13"/>
      <c r="H132" s="13"/>
      <c r="I132" s="12"/>
      <c r="J132" s="12"/>
      <c r="K132" s="12"/>
      <c r="L132" s="12"/>
      <c r="M132" s="12"/>
      <c r="N132" s="12"/>
      <c r="O132" s="12"/>
      <c r="P132" s="12"/>
      <c r="Q132" s="12"/>
    </row>
    <row r="133" spans="1:17" s="15" customFormat="1" ht="15.75">
      <c r="A133" s="11"/>
      <c r="B133" s="12"/>
      <c r="C133" s="13"/>
      <c r="D133" s="14"/>
      <c r="E133" s="14"/>
      <c r="F133" s="13"/>
      <c r="G133" s="13"/>
      <c r="H133" s="13"/>
      <c r="I133" s="12"/>
      <c r="J133" s="12"/>
      <c r="K133" s="12"/>
      <c r="L133" s="12"/>
      <c r="M133" s="12"/>
      <c r="N133" s="12"/>
      <c r="O133" s="12"/>
      <c r="P133" s="12"/>
      <c r="Q133" s="12"/>
    </row>
    <row r="134" spans="1:17" s="15" customFormat="1" ht="15.75">
      <c r="A134" s="11"/>
      <c r="B134" s="12"/>
      <c r="C134" s="13"/>
      <c r="D134" s="14"/>
      <c r="E134" s="14"/>
      <c r="F134" s="13"/>
      <c r="G134" s="13"/>
      <c r="H134" s="13"/>
      <c r="I134" s="12"/>
      <c r="J134" s="12"/>
      <c r="K134" s="12"/>
      <c r="L134" s="12"/>
      <c r="M134" s="12"/>
      <c r="N134" s="12"/>
      <c r="O134" s="12"/>
      <c r="P134" s="12"/>
      <c r="Q134" s="12"/>
    </row>
    <row r="135" spans="1:17" s="15" customFormat="1" ht="15.75">
      <c r="A135" s="11"/>
      <c r="B135" s="12"/>
      <c r="C135" s="13"/>
      <c r="D135" s="14"/>
      <c r="E135" s="14"/>
      <c r="F135" s="13"/>
      <c r="G135" s="13"/>
      <c r="H135" s="13"/>
      <c r="I135" s="12"/>
      <c r="J135" s="12"/>
      <c r="K135" s="12"/>
      <c r="L135" s="12"/>
      <c r="M135" s="12"/>
      <c r="N135" s="12"/>
      <c r="O135" s="12"/>
      <c r="P135" s="12"/>
      <c r="Q135" s="12"/>
    </row>
    <row r="136" spans="1:17" s="15" customFormat="1" ht="15.75">
      <c r="A136" s="11"/>
      <c r="B136" s="12"/>
      <c r="C136" s="13"/>
      <c r="D136" s="14"/>
      <c r="E136" s="14"/>
      <c r="F136" s="13"/>
      <c r="G136" s="13"/>
      <c r="H136" s="13"/>
      <c r="I136" s="12"/>
      <c r="J136" s="12"/>
      <c r="K136" s="12"/>
      <c r="L136" s="12"/>
      <c r="M136" s="12"/>
      <c r="N136" s="12"/>
      <c r="O136" s="12"/>
      <c r="P136" s="12"/>
      <c r="Q136" s="12"/>
    </row>
    <row r="137" spans="1:17" s="15" customFormat="1" ht="15.75">
      <c r="A137" s="11"/>
      <c r="B137" s="12"/>
      <c r="C137" s="13"/>
      <c r="D137" s="14"/>
      <c r="E137" s="14"/>
      <c r="F137" s="13"/>
      <c r="G137" s="13"/>
      <c r="H137" s="13"/>
      <c r="I137" s="12"/>
      <c r="J137" s="12"/>
      <c r="K137" s="12"/>
      <c r="L137" s="12"/>
      <c r="M137" s="12"/>
      <c r="N137" s="12"/>
      <c r="O137" s="12"/>
      <c r="P137" s="12"/>
      <c r="Q137" s="12"/>
    </row>
    <row r="138" spans="1:17" s="30" customFormat="1" ht="15.75">
      <c r="A138" s="11"/>
      <c r="B138" s="12"/>
      <c r="C138" s="13"/>
      <c r="D138" s="14"/>
      <c r="E138" s="14"/>
      <c r="F138" s="13"/>
      <c r="G138" s="13"/>
      <c r="H138" s="13"/>
      <c r="I138" s="12"/>
      <c r="J138" s="12"/>
      <c r="K138" s="12"/>
      <c r="L138" s="12"/>
      <c r="M138" s="12"/>
      <c r="N138" s="12"/>
      <c r="O138" s="12"/>
      <c r="P138" s="12"/>
      <c r="Q138" s="12"/>
    </row>
    <row r="139" spans="1:17" s="30" customFormat="1" ht="15.75">
      <c r="A139" s="11"/>
      <c r="B139" s="12"/>
      <c r="C139" s="13"/>
      <c r="D139" s="14"/>
      <c r="E139" s="14"/>
      <c r="F139" s="13"/>
      <c r="G139" s="13"/>
      <c r="H139" s="13"/>
      <c r="I139" s="12"/>
      <c r="J139" s="12"/>
      <c r="K139" s="12"/>
      <c r="L139" s="12"/>
      <c r="M139" s="12"/>
      <c r="N139" s="12"/>
      <c r="O139" s="12"/>
      <c r="P139" s="12"/>
      <c r="Q139" s="12"/>
    </row>
    <row r="140" spans="1:17" s="30" customFormat="1" ht="15.75">
      <c r="A140" s="11"/>
      <c r="B140" s="12"/>
      <c r="C140" s="13"/>
      <c r="D140" s="14"/>
      <c r="E140" s="14"/>
      <c r="F140" s="13"/>
      <c r="G140" s="13"/>
      <c r="H140" s="13"/>
      <c r="I140" s="12"/>
      <c r="J140" s="12"/>
      <c r="K140" s="12"/>
      <c r="L140" s="12"/>
      <c r="M140" s="12"/>
      <c r="N140" s="12"/>
      <c r="O140" s="12"/>
      <c r="P140" s="12"/>
      <c r="Q140" s="12"/>
    </row>
    <row r="141" spans="1:17" s="30" customFormat="1" ht="15.75">
      <c r="A141" s="11"/>
      <c r="B141" s="12"/>
      <c r="C141" s="13"/>
      <c r="D141" s="14"/>
      <c r="E141" s="14"/>
      <c r="F141" s="13"/>
      <c r="G141" s="13"/>
      <c r="H141" s="13"/>
      <c r="I141" s="12"/>
      <c r="J141" s="12"/>
      <c r="K141" s="12"/>
      <c r="L141" s="12"/>
      <c r="M141" s="12"/>
      <c r="N141" s="12"/>
      <c r="O141" s="12"/>
      <c r="P141" s="12"/>
      <c r="Q141" s="12"/>
    </row>
    <row r="142" spans="1:17" s="30" customFormat="1" ht="15.75">
      <c r="A142" s="11"/>
      <c r="B142" s="12"/>
      <c r="C142" s="13"/>
      <c r="D142" s="14"/>
      <c r="E142" s="14"/>
      <c r="F142" s="13"/>
      <c r="G142" s="13"/>
      <c r="H142" s="13"/>
      <c r="I142" s="12"/>
      <c r="J142" s="12"/>
      <c r="K142" s="12"/>
      <c r="L142" s="12"/>
      <c r="M142" s="12"/>
      <c r="N142" s="12"/>
      <c r="O142" s="12"/>
      <c r="P142" s="12"/>
      <c r="Q142" s="12"/>
    </row>
    <row r="143" spans="1:17" s="30" customFormat="1" ht="15.75">
      <c r="A143" s="11"/>
      <c r="B143" s="12"/>
      <c r="C143" s="13"/>
      <c r="D143" s="14"/>
      <c r="E143" s="14"/>
      <c r="F143" s="13"/>
      <c r="G143" s="13"/>
      <c r="H143" s="13"/>
      <c r="I143" s="12"/>
      <c r="J143" s="12"/>
      <c r="K143" s="12"/>
      <c r="L143" s="12"/>
      <c r="M143" s="12"/>
      <c r="N143" s="12"/>
      <c r="O143" s="12"/>
      <c r="P143" s="12"/>
      <c r="Q143" s="12"/>
    </row>
    <row r="144" spans="1:17" s="30" customFormat="1" ht="15.75">
      <c r="A144" s="11"/>
      <c r="B144" s="12"/>
      <c r="C144" s="13"/>
      <c r="D144" s="14"/>
      <c r="E144" s="14"/>
      <c r="F144" s="13"/>
      <c r="G144" s="13"/>
      <c r="H144" s="13"/>
      <c r="I144" s="12"/>
      <c r="J144" s="12"/>
      <c r="K144" s="12"/>
      <c r="L144" s="12"/>
      <c r="M144" s="12"/>
      <c r="N144" s="12"/>
      <c r="O144" s="12"/>
      <c r="P144" s="12"/>
      <c r="Q144" s="12"/>
    </row>
    <row r="145" spans="1:17" s="30" customFormat="1" ht="15.75">
      <c r="A145" s="11"/>
      <c r="B145" s="12"/>
      <c r="C145" s="13"/>
      <c r="D145" s="14"/>
      <c r="E145" s="14"/>
      <c r="F145" s="13"/>
      <c r="G145" s="13"/>
      <c r="H145" s="13"/>
      <c r="I145" s="12"/>
      <c r="J145" s="12"/>
      <c r="K145" s="12"/>
      <c r="L145" s="12"/>
      <c r="M145" s="12"/>
      <c r="N145" s="12"/>
      <c r="O145" s="12"/>
      <c r="P145" s="12"/>
      <c r="Q145" s="12"/>
    </row>
    <row r="146" spans="1:17" s="31" customFormat="1" ht="15.75">
      <c r="A146" s="11"/>
      <c r="B146" s="12"/>
      <c r="C146" s="13"/>
      <c r="D146" s="14"/>
      <c r="E146" s="14"/>
      <c r="F146" s="13"/>
      <c r="G146" s="13"/>
      <c r="H146" s="13"/>
      <c r="I146" s="12"/>
      <c r="J146" s="12"/>
      <c r="K146" s="12"/>
      <c r="L146" s="12"/>
      <c r="M146" s="12"/>
      <c r="N146" s="12"/>
      <c r="O146" s="12"/>
      <c r="P146" s="12"/>
      <c r="Q146" s="12"/>
    </row>
    <row r="147" spans="1:17" s="30" customFormat="1" ht="15.75">
      <c r="A147" s="11"/>
      <c r="B147" s="12"/>
      <c r="C147" s="13"/>
      <c r="D147" s="14"/>
      <c r="E147" s="14"/>
      <c r="F147" s="13"/>
      <c r="G147" s="13"/>
      <c r="H147" s="13"/>
      <c r="I147" s="12"/>
      <c r="J147" s="12"/>
      <c r="K147" s="12"/>
      <c r="L147" s="12"/>
      <c r="M147" s="12"/>
      <c r="N147" s="12"/>
      <c r="O147" s="12"/>
      <c r="P147" s="12"/>
      <c r="Q147" s="12"/>
    </row>
    <row r="148" spans="1:17" s="30" customFormat="1" ht="15.75">
      <c r="A148" s="11"/>
      <c r="B148" s="12"/>
      <c r="C148" s="13"/>
      <c r="D148" s="14"/>
      <c r="E148" s="14"/>
      <c r="F148" s="13"/>
      <c r="G148" s="13"/>
      <c r="H148" s="13"/>
      <c r="I148" s="12"/>
      <c r="J148" s="12"/>
      <c r="K148" s="12"/>
      <c r="L148" s="12"/>
      <c r="M148" s="12"/>
      <c r="N148" s="12"/>
      <c r="O148" s="12"/>
      <c r="P148" s="12"/>
      <c r="Q148" s="12"/>
    </row>
    <row r="149" spans="1:17" s="30" customFormat="1" ht="15.75">
      <c r="A149" s="11"/>
      <c r="B149" s="12"/>
      <c r="C149" s="13"/>
      <c r="D149" s="14"/>
      <c r="E149" s="14"/>
      <c r="F149" s="13"/>
      <c r="G149" s="13"/>
      <c r="H149" s="13"/>
      <c r="I149" s="12"/>
      <c r="J149" s="12"/>
      <c r="K149" s="12"/>
      <c r="L149" s="12"/>
      <c r="M149" s="12"/>
      <c r="N149" s="12"/>
      <c r="O149" s="12"/>
      <c r="P149" s="12"/>
      <c r="Q149" s="12"/>
    </row>
    <row r="150" spans="1:17" s="30" customFormat="1" ht="15.75">
      <c r="A150" s="11"/>
      <c r="B150" s="12"/>
      <c r="C150" s="13"/>
      <c r="D150" s="14"/>
      <c r="E150" s="14"/>
      <c r="F150" s="13"/>
      <c r="G150" s="13"/>
      <c r="H150" s="13"/>
      <c r="I150" s="12"/>
      <c r="J150" s="12"/>
      <c r="K150" s="12"/>
      <c r="L150" s="12"/>
      <c r="M150" s="12"/>
      <c r="N150" s="12"/>
      <c r="O150" s="12"/>
      <c r="P150" s="12"/>
      <c r="Q150" s="12"/>
    </row>
    <row r="151" spans="1:17" s="30" customFormat="1" ht="15.75">
      <c r="A151" s="11"/>
      <c r="B151" s="12"/>
      <c r="C151" s="13"/>
      <c r="D151" s="14"/>
      <c r="E151" s="14"/>
      <c r="F151" s="13"/>
      <c r="G151" s="13"/>
      <c r="H151" s="13"/>
      <c r="I151" s="12"/>
      <c r="J151" s="12"/>
      <c r="K151" s="12"/>
      <c r="L151" s="12"/>
      <c r="M151" s="12"/>
      <c r="N151" s="12"/>
      <c r="O151" s="12"/>
      <c r="P151" s="12"/>
      <c r="Q151" s="12"/>
    </row>
    <row r="152" spans="1:17" s="30" customFormat="1" ht="15.75">
      <c r="A152" s="11"/>
      <c r="B152" s="12"/>
      <c r="C152" s="13"/>
      <c r="D152" s="14"/>
      <c r="E152" s="14"/>
      <c r="F152" s="13"/>
      <c r="G152" s="13"/>
      <c r="H152" s="13"/>
      <c r="I152" s="12"/>
      <c r="J152" s="12"/>
      <c r="K152" s="12"/>
      <c r="L152" s="12"/>
      <c r="M152" s="12"/>
      <c r="N152" s="12"/>
      <c r="O152" s="12"/>
      <c r="P152" s="12"/>
      <c r="Q152" s="12"/>
    </row>
    <row r="153" spans="1:17" s="30" customFormat="1" ht="15.75">
      <c r="A153" s="11"/>
      <c r="B153" s="12"/>
      <c r="C153" s="13"/>
      <c r="D153" s="14"/>
      <c r="E153" s="14"/>
      <c r="F153" s="13"/>
      <c r="G153" s="13"/>
      <c r="H153" s="13"/>
      <c r="I153" s="12"/>
      <c r="J153" s="12"/>
      <c r="K153" s="12"/>
      <c r="L153" s="12"/>
      <c r="M153" s="12"/>
      <c r="N153" s="12"/>
      <c r="O153" s="12"/>
      <c r="P153" s="12"/>
      <c r="Q153" s="12"/>
    </row>
    <row r="154" spans="1:17" s="30" customFormat="1" ht="15.75">
      <c r="A154" s="11"/>
      <c r="B154" s="12"/>
      <c r="C154" s="13"/>
      <c r="D154" s="14"/>
      <c r="E154" s="14"/>
      <c r="F154" s="13"/>
      <c r="G154" s="13"/>
      <c r="H154" s="13"/>
      <c r="I154" s="12"/>
      <c r="J154" s="12"/>
      <c r="K154" s="12"/>
      <c r="L154" s="12"/>
      <c r="M154" s="12"/>
      <c r="N154" s="12"/>
      <c r="O154" s="12"/>
      <c r="P154" s="12"/>
      <c r="Q154" s="12"/>
    </row>
    <row r="155" spans="1:17" s="15" customFormat="1" ht="15.75">
      <c r="A155" s="11"/>
      <c r="B155" s="12"/>
      <c r="C155" s="13"/>
      <c r="D155" s="14"/>
      <c r="E155" s="14"/>
      <c r="F155" s="13"/>
      <c r="G155" s="13"/>
      <c r="H155" s="13"/>
      <c r="I155" s="12"/>
      <c r="J155" s="12"/>
      <c r="K155" s="12"/>
      <c r="L155" s="12"/>
      <c r="M155" s="12"/>
      <c r="N155" s="12"/>
      <c r="O155" s="12"/>
      <c r="P155" s="12"/>
      <c r="Q155" s="12"/>
    </row>
    <row r="156" spans="1:17" s="15" customFormat="1" ht="15.75">
      <c r="A156" s="11"/>
      <c r="B156" s="12"/>
      <c r="C156" s="13"/>
      <c r="D156" s="14"/>
      <c r="E156" s="14"/>
      <c r="F156" s="13"/>
      <c r="G156" s="13"/>
      <c r="H156" s="13"/>
      <c r="I156" s="12"/>
      <c r="J156" s="12"/>
      <c r="K156" s="12"/>
      <c r="L156" s="12"/>
      <c r="M156" s="12"/>
      <c r="N156" s="12"/>
      <c r="O156" s="12"/>
      <c r="P156" s="12"/>
      <c r="Q156" s="12"/>
    </row>
    <row r="157" spans="1:17" s="15" customFormat="1" ht="15.75">
      <c r="A157" s="11"/>
      <c r="B157" s="12"/>
      <c r="C157" s="13"/>
      <c r="D157" s="14"/>
      <c r="E157" s="14"/>
      <c r="F157" s="13"/>
      <c r="G157" s="13"/>
      <c r="H157" s="13"/>
      <c r="I157" s="12"/>
      <c r="J157" s="12"/>
      <c r="K157" s="12"/>
      <c r="L157" s="12"/>
      <c r="M157" s="12"/>
      <c r="N157" s="12"/>
      <c r="O157" s="12"/>
      <c r="P157" s="12"/>
      <c r="Q157" s="12"/>
    </row>
    <row r="158" spans="1:17" s="15" customFormat="1" ht="15.75">
      <c r="A158" s="11"/>
      <c r="B158" s="12"/>
      <c r="C158" s="13"/>
      <c r="D158" s="14"/>
      <c r="E158" s="14"/>
      <c r="F158" s="13"/>
      <c r="G158" s="13"/>
      <c r="H158" s="13"/>
      <c r="I158" s="12"/>
      <c r="J158" s="12"/>
      <c r="K158" s="12"/>
      <c r="L158" s="12"/>
      <c r="M158" s="12"/>
      <c r="N158" s="12"/>
      <c r="O158" s="12"/>
      <c r="P158" s="12"/>
      <c r="Q158" s="12"/>
    </row>
    <row r="159" spans="1:17" s="15" customFormat="1" ht="15.75">
      <c r="A159" s="11"/>
      <c r="B159" s="12"/>
      <c r="C159" s="13"/>
      <c r="D159" s="14"/>
      <c r="E159" s="14"/>
      <c r="F159" s="13"/>
      <c r="G159" s="13"/>
      <c r="H159" s="13"/>
      <c r="I159" s="12"/>
      <c r="J159" s="12"/>
      <c r="K159" s="12"/>
      <c r="L159" s="12"/>
      <c r="M159" s="12"/>
      <c r="N159" s="12"/>
      <c r="O159" s="12"/>
      <c r="P159" s="12"/>
      <c r="Q159" s="12"/>
    </row>
    <row r="160" spans="1:17" s="15" customFormat="1" ht="15.75">
      <c r="A160" s="11"/>
      <c r="B160" s="12"/>
      <c r="C160" s="13"/>
      <c r="D160" s="14"/>
      <c r="E160" s="14"/>
      <c r="F160" s="13"/>
      <c r="G160" s="13"/>
      <c r="H160" s="13"/>
      <c r="I160" s="12"/>
      <c r="J160" s="12"/>
      <c r="K160" s="12"/>
      <c r="L160" s="12"/>
      <c r="M160" s="12"/>
      <c r="N160" s="12"/>
      <c r="O160" s="12"/>
      <c r="P160" s="12"/>
      <c r="Q160" s="12"/>
    </row>
    <row r="161" spans="1:17" s="15" customFormat="1" ht="15.75">
      <c r="A161" s="11"/>
      <c r="B161" s="12"/>
      <c r="C161" s="13"/>
      <c r="D161" s="14"/>
      <c r="E161" s="14"/>
      <c r="F161" s="13"/>
      <c r="G161" s="13"/>
      <c r="H161" s="13"/>
      <c r="I161" s="12"/>
      <c r="J161" s="12"/>
      <c r="K161" s="12"/>
      <c r="L161" s="12"/>
      <c r="M161" s="12"/>
      <c r="N161" s="12"/>
      <c r="O161" s="12"/>
      <c r="P161" s="12"/>
      <c r="Q161" s="12"/>
    </row>
    <row r="162" spans="1:17" s="15" customFormat="1" ht="15.75">
      <c r="A162" s="11"/>
      <c r="B162" s="12"/>
      <c r="C162" s="13"/>
      <c r="D162" s="14"/>
      <c r="E162" s="14"/>
      <c r="F162" s="13"/>
      <c r="G162" s="13"/>
      <c r="H162" s="13"/>
      <c r="I162" s="12"/>
      <c r="J162" s="12"/>
      <c r="K162" s="12"/>
      <c r="L162" s="12"/>
      <c r="M162" s="12"/>
      <c r="N162" s="12"/>
      <c r="O162" s="12"/>
      <c r="P162" s="12"/>
      <c r="Q162" s="12"/>
    </row>
    <row r="163" spans="1:18" s="15" customFormat="1" ht="15.75">
      <c r="A163" s="11"/>
      <c r="B163" s="12"/>
      <c r="C163" s="13"/>
      <c r="D163" s="14"/>
      <c r="E163" s="14"/>
      <c r="F163" s="13"/>
      <c r="G163" s="13"/>
      <c r="H163" s="13"/>
      <c r="I163" s="12"/>
      <c r="J163" s="12"/>
      <c r="K163" s="12"/>
      <c r="L163" s="12"/>
      <c r="M163" s="12"/>
      <c r="N163" s="12"/>
      <c r="O163" s="12"/>
      <c r="P163" s="12"/>
      <c r="Q163" s="12"/>
      <c r="R163" s="24"/>
    </row>
    <row r="164" spans="1:18" s="15" customFormat="1" ht="15.75">
      <c r="A164" s="11"/>
      <c r="B164" s="12"/>
      <c r="C164" s="13"/>
      <c r="D164" s="14"/>
      <c r="E164" s="14"/>
      <c r="F164" s="13"/>
      <c r="G164" s="13"/>
      <c r="H164" s="13"/>
      <c r="I164" s="12"/>
      <c r="J164" s="12"/>
      <c r="K164" s="12"/>
      <c r="L164" s="12"/>
      <c r="M164" s="12"/>
      <c r="N164" s="12"/>
      <c r="O164" s="12"/>
      <c r="P164" s="12"/>
      <c r="Q164" s="12"/>
      <c r="R164" s="24"/>
    </row>
    <row r="165" spans="1:18" s="15" customFormat="1" ht="15.75">
      <c r="A165" s="11"/>
      <c r="B165" s="12"/>
      <c r="C165" s="13"/>
      <c r="D165" s="14"/>
      <c r="E165" s="14"/>
      <c r="F165" s="13"/>
      <c r="G165" s="13"/>
      <c r="H165" s="13"/>
      <c r="I165" s="12"/>
      <c r="J165" s="12"/>
      <c r="K165" s="12"/>
      <c r="L165" s="12"/>
      <c r="M165" s="12"/>
      <c r="N165" s="12"/>
      <c r="O165" s="12"/>
      <c r="P165" s="12"/>
      <c r="Q165" s="12"/>
      <c r="R165" s="24"/>
    </row>
    <row r="166" spans="1:18" s="15" customFormat="1" ht="15.75">
      <c r="A166" s="11"/>
      <c r="B166" s="12"/>
      <c r="C166" s="13"/>
      <c r="D166" s="14"/>
      <c r="E166" s="14"/>
      <c r="F166" s="13"/>
      <c r="G166" s="13"/>
      <c r="H166" s="13"/>
      <c r="I166" s="12"/>
      <c r="J166" s="12"/>
      <c r="K166" s="12"/>
      <c r="L166" s="12"/>
      <c r="M166" s="12"/>
      <c r="N166" s="12"/>
      <c r="O166" s="12"/>
      <c r="P166" s="12"/>
      <c r="Q166" s="12"/>
      <c r="R166" s="24"/>
    </row>
    <row r="167" spans="1:18" s="15" customFormat="1" ht="15.75">
      <c r="A167" s="11"/>
      <c r="B167" s="12"/>
      <c r="C167" s="13"/>
      <c r="D167" s="14"/>
      <c r="E167" s="14"/>
      <c r="F167" s="13"/>
      <c r="G167" s="13"/>
      <c r="H167" s="13"/>
      <c r="I167" s="12"/>
      <c r="J167" s="12"/>
      <c r="K167" s="12"/>
      <c r="L167" s="12"/>
      <c r="M167" s="12"/>
      <c r="N167" s="12"/>
      <c r="O167" s="12"/>
      <c r="P167" s="12"/>
      <c r="Q167" s="12"/>
      <c r="R167" s="24"/>
    </row>
    <row r="168" ht="15.75">
      <c r="R168" s="27"/>
    </row>
    <row r="169" ht="15.75">
      <c r="R169" s="27"/>
    </row>
    <row r="170" ht="15.75">
      <c r="R170" s="27"/>
    </row>
    <row r="171" ht="15.75">
      <c r="R171" s="27"/>
    </row>
    <row r="172" ht="15.75">
      <c r="R172" s="27"/>
    </row>
    <row r="173" ht="15.75">
      <c r="R173" s="27"/>
    </row>
    <row r="174" ht="15.75">
      <c r="R174" s="27"/>
    </row>
    <row r="175" ht="15.75">
      <c r="R175" s="27"/>
    </row>
    <row r="176" ht="15.75">
      <c r="R176" s="27"/>
    </row>
    <row r="177" ht="15.75">
      <c r="R177" s="27"/>
    </row>
    <row r="178" ht="15.75">
      <c r="R178" s="27"/>
    </row>
    <row r="179" ht="15.75">
      <c r="R179" s="27"/>
    </row>
    <row r="181" ht="15.75">
      <c r="R181" s="32"/>
    </row>
    <row r="182" spans="18:25" ht="15.75">
      <c r="R182" s="20"/>
      <c r="S182" s="20"/>
      <c r="T182" s="20"/>
      <c r="U182" s="20"/>
      <c r="V182" s="20"/>
      <c r="W182" s="20"/>
      <c r="X182" s="20"/>
      <c r="Y182" s="20"/>
    </row>
    <row r="183" spans="18:25" ht="15.75">
      <c r="R183" s="13"/>
      <c r="S183" s="13"/>
      <c r="T183" s="13"/>
      <c r="U183" s="13"/>
      <c r="V183" s="13"/>
      <c r="W183" s="13"/>
      <c r="X183" s="13"/>
      <c r="Y183" s="13"/>
    </row>
    <row r="184" spans="18:25" ht="15.75">
      <c r="R184" s="13"/>
      <c r="S184" s="13"/>
      <c r="T184" s="13"/>
      <c r="U184" s="13"/>
      <c r="V184" s="13"/>
      <c r="W184" s="13"/>
      <c r="X184" s="13"/>
      <c r="Y184" s="13"/>
    </row>
    <row r="185" spans="18:25" ht="15.75">
      <c r="R185" s="13"/>
      <c r="S185" s="13"/>
      <c r="T185" s="13"/>
      <c r="U185" s="13"/>
      <c r="V185" s="13"/>
      <c r="W185" s="13"/>
      <c r="X185" s="13"/>
      <c r="Y185" s="13"/>
    </row>
  </sheetData>
  <sheetProtection selectLockedCells="1" selectUnlockedCells="1"/>
  <mergeCells count="51">
    <mergeCell ref="H2:M2"/>
    <mergeCell ref="A51:F51"/>
    <mergeCell ref="A9:P9"/>
    <mergeCell ref="A50:F50"/>
    <mergeCell ref="H3:H7"/>
    <mergeCell ref="A44:P44"/>
    <mergeCell ref="A47:F47"/>
    <mergeCell ref="L5:L7"/>
    <mergeCell ref="K5:K7"/>
    <mergeCell ref="M3:M7"/>
    <mergeCell ref="A38:P38"/>
    <mergeCell ref="A27:B27"/>
    <mergeCell ref="N6:P6"/>
    <mergeCell ref="A28:B28"/>
    <mergeCell ref="A52:M52"/>
    <mergeCell ref="A58:M58"/>
    <mergeCell ref="A55:M55"/>
    <mergeCell ref="A19:P19"/>
    <mergeCell ref="A43:F43"/>
    <mergeCell ref="A54:M54"/>
    <mergeCell ref="A31:P31"/>
    <mergeCell ref="G2:G7"/>
    <mergeCell ref="B2:B7"/>
    <mergeCell ref="C4:C7"/>
    <mergeCell ref="J4:L4"/>
    <mergeCell ref="N63:P63"/>
    <mergeCell ref="A56:M56"/>
    <mergeCell ref="B62:Q62"/>
    <mergeCell ref="N57:P57"/>
    <mergeCell ref="N58:P58"/>
    <mergeCell ref="A57:M57"/>
    <mergeCell ref="A10:P10"/>
    <mergeCell ref="A18:B18"/>
    <mergeCell ref="A30:P30"/>
    <mergeCell ref="I3:L3"/>
    <mergeCell ref="A1:P1"/>
    <mergeCell ref="N3:P4"/>
    <mergeCell ref="A2:A7"/>
    <mergeCell ref="N2:P2"/>
    <mergeCell ref="D4:D7"/>
    <mergeCell ref="C2:F3"/>
    <mergeCell ref="A37:B37"/>
    <mergeCell ref="A42:B42"/>
    <mergeCell ref="A53:M53"/>
    <mergeCell ref="I4:I7"/>
    <mergeCell ref="E4:F4"/>
    <mergeCell ref="E5:E7"/>
    <mergeCell ref="A48:P48"/>
    <mergeCell ref="A29:P29"/>
    <mergeCell ref="F5:F7"/>
    <mergeCell ref="J5:J7"/>
  </mergeCells>
  <printOptions/>
  <pageMargins left="0.3937007874015748" right="0.3937007874015748" top="0.15748031496062992" bottom="0" header="0.5118110236220472" footer="0.5118110236220472"/>
  <pageSetup fitToHeight="0" horizontalDpi="600" verticalDpi="600" orientation="landscape" paperSize="9" scale="75" r:id="rId1"/>
  <rowBreaks count="2" manualBreakCount="2">
    <brk id="43" max="1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Алина</dc:creator>
  <cp:keywords/>
  <dc:description/>
  <cp:lastModifiedBy>Алена Латышева</cp:lastModifiedBy>
  <cp:lastPrinted>2015-09-15T05:38:12Z</cp:lastPrinted>
  <dcterms:created xsi:type="dcterms:W3CDTF">2011-02-06T10:49:14Z</dcterms:created>
  <dcterms:modified xsi:type="dcterms:W3CDTF">2016-05-25T05:18:21Z</dcterms:modified>
  <cp:category/>
  <cp:version/>
  <cp:contentType/>
  <cp:contentStatus/>
</cp:coreProperties>
</file>